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3\JUN 2023\"/>
    </mc:Choice>
  </mc:AlternateContent>
  <xr:revisionPtr revIDLastSave="0" documentId="13_ncr:1_{D8AB9EE3-FAA5-4897-9672-C859DC621D0C}" xr6:coauthVersionLast="47" xr6:coauthVersionMax="47" xr10:uidLastSave="{00000000-0000-0000-0000-000000000000}"/>
  <bookViews>
    <workbookView xWindow="-120" yWindow="-120" windowWidth="29040" windowHeight="15990" tabRatio="871" activeTab="4" xr2:uid="{00000000-000D-0000-FFFF-FFFF00000000}"/>
  </bookViews>
  <sheets>
    <sheet name="MENU " sheetId="1" r:id="rId1"/>
    <sheet name="LGB DIRECT (SEA)" sheetId="19" r:id="rId2"/>
    <sheet name="LGB DIRECT (AAC)" sheetId="21" r:id="rId3"/>
    <sheet name="LAS -OAK DIRECT (SEA2)" sheetId="20" r:id="rId4"/>
    <sheet name="USEC DIRECT (AWES) " sheetId="22" r:id="rId5"/>
    <sheet name="USEC DIRECT (AWE5)" sheetId="7" r:id="rId6"/>
    <sheet name="USEC VIA SHA (AWE4)" sheetId="8" r:id="rId7"/>
    <sheet name="BOSTON VIA SHA (AWE1)" sheetId="10" r:id="rId8"/>
    <sheet name="USEC VIA SHA (AWE2)" sheetId="9" r:id="rId9"/>
    <sheet name="BALTIMORE VIA HKG (AWE3)" sheetId="11" r:id="rId10"/>
    <sheet name="USEC DIRECT (AWE6) " sheetId="6" r:id="rId11"/>
    <sheet name="USEC VIA SHA (AWE7)" sheetId="18" r:id="rId12"/>
    <sheet name="CANADA TS (CPNW)" sheetId="5" r:id="rId13"/>
    <sheet name="SEA-VAN VIA HKG (OPNW)" sheetId="13" r:id="rId14"/>
    <sheet name="SEA-VAN VIA SHA (MPNW)" sheetId="12" r:id="rId15"/>
    <sheet name="GULF VIA SHA-HKG (GME2)" sheetId="16" r:id="rId16"/>
    <sheet name="GULF VIA XMN (GME)" sheetId="17" r:id="rId17"/>
  </sheets>
  <externalReferences>
    <externalReference r:id="rId18"/>
    <externalReference r:id="rId19"/>
    <externalReference r:id="rId20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9">'BALTIMORE VIA HKG (AWE3)'!$A$1:$L$32</definedName>
    <definedName name="_xlnm.Print_Area" localSheetId="7">'BOSTON VIA SHA (AWE1)'!$A$1:$L$31</definedName>
    <definedName name="_xlnm.Print_Area" localSheetId="12">'CANADA TS (CPNW)'!$A$1:$N$30</definedName>
    <definedName name="_xlnm.Print_Area" localSheetId="16">'GULF VIA XMN (GME)'!$A$1:$Q$61</definedName>
    <definedName name="_xlnm.Print_Area" localSheetId="3">'LAS -OAK DIRECT (SEA2)'!$A$1:$J$34</definedName>
    <definedName name="_xlnm.Print_Area" localSheetId="2">'LGB DIRECT (AAC)'!$A$1:$J$32</definedName>
    <definedName name="_xlnm.Print_Area" localSheetId="1">'LGB DIRECT (SEA)'!$A$1:$H$36</definedName>
    <definedName name="_xlnm.Print_Area" localSheetId="13">'SEA-VAN VIA HKG (OPNW)'!$A$1:$N$39</definedName>
    <definedName name="_xlnm.Print_Area" localSheetId="10">'USEC DIRECT (AWE6) '!$A$1:$M$30</definedName>
    <definedName name="_xlnm.Print_Area" localSheetId="6">'USEC VIA SHA (AWE4)'!$A$1:$N$32</definedName>
    <definedName name="_xlnm.Print_Area" localSheetId="11">'USEC VIA SHA (AWE7)'!$A$1:$L$26</definedName>
    <definedName name="Z_0AC86E81_06EB_4896_B1CE_C91766AC0986_.wvu.Cols" localSheetId="0" hidden="1">'MENU '!$L:$L</definedName>
    <definedName name="Z_0AC86E81_06EB_4896_B1CE_C91766AC0986_.wvu.PrintArea" localSheetId="9" hidden="1">'BALTIMORE VIA HKG (AWE3)'!$A$1:$L$32</definedName>
    <definedName name="Z_0AC86E81_06EB_4896_B1CE_C91766AC0986_.wvu.PrintArea" localSheetId="7" hidden="1">'BOSTON VIA SHA (AWE1)'!$A$1:$L$31</definedName>
    <definedName name="Z_0AC86E81_06EB_4896_B1CE_C91766AC0986_.wvu.PrintArea" localSheetId="16" hidden="1">'GULF VIA XMN (GME)'!$A$1:$Q$61</definedName>
    <definedName name="Z_0AC86E81_06EB_4896_B1CE_C91766AC0986_.wvu.PrintArea" localSheetId="3" hidden="1">'LAS -OAK DIRECT (SEA2)'!$A$1:$J$34</definedName>
    <definedName name="Z_0AC86E81_06EB_4896_B1CE_C91766AC0986_.wvu.PrintArea" localSheetId="2" hidden="1">'LGB DIRECT (AAC)'!$A$1:$L$32</definedName>
    <definedName name="Z_0AC86E81_06EB_4896_B1CE_C91766AC0986_.wvu.PrintArea" localSheetId="1" hidden="1">'LGB DIRECT (SEA)'!$A$1:$H$36</definedName>
    <definedName name="Z_0AC86E81_06EB_4896_B1CE_C91766AC0986_.wvu.PrintArea" localSheetId="13" hidden="1">'SEA-VAN VIA HKG (OPNW)'!$A$1:$N$39</definedName>
    <definedName name="Z_0AC86E81_06EB_4896_B1CE_C91766AC0986_.wvu.Rows" localSheetId="12" hidden="1">'CANADA TS (CPNW)'!$48:$63</definedName>
    <definedName name="Z_0AC86E81_06EB_4896_B1CE_C91766AC0986_.wvu.Rows" localSheetId="16" hidden="1">'GULF VIA XMN (GME)'!$4:$38</definedName>
    <definedName name="Z_140AC828_B0B4_4080_A982_6C42C4E5121D_.wvu.Cols" localSheetId="0" hidden="1">'MENU '!$L:$L</definedName>
    <definedName name="Z_140AC828_B0B4_4080_A982_6C42C4E5121D_.wvu.Cols" localSheetId="5" hidden="1">'USEC DIRECT (AWE5)'!$G:$J</definedName>
    <definedName name="Z_140AC828_B0B4_4080_A982_6C42C4E5121D_.wvu.PrintArea" localSheetId="7" hidden="1">'BOSTON VIA SHA (AWE1)'!$A$1:$L$31</definedName>
    <definedName name="Z_140AC828_B0B4_4080_A982_6C42C4E5121D_.wvu.PrintArea" localSheetId="16" hidden="1">'GULF VIA XMN (GME)'!$A$1:$P$61</definedName>
    <definedName name="Z_140AC828_B0B4_4080_A982_6C42C4E5121D_.wvu.PrintArea" localSheetId="3" hidden="1">'LAS -OAK DIRECT (SEA2)'!$A$1:$J$34</definedName>
    <definedName name="Z_140AC828_B0B4_4080_A982_6C42C4E5121D_.wvu.PrintArea" localSheetId="2" hidden="1">'LGB DIRECT (AAC)'!$A$1:$L$32</definedName>
    <definedName name="Z_140AC828_B0B4_4080_A982_6C42C4E5121D_.wvu.PrintArea" localSheetId="1" hidden="1">'LGB DIRECT (SEA)'!$A$1:$N$36</definedName>
    <definedName name="Z_140AC828_B0B4_4080_A982_6C42C4E5121D_.wvu.PrintArea" localSheetId="13" hidden="1">'SEA-VAN VIA HKG (OPNW)'!$A$1:$N$39</definedName>
    <definedName name="Z_140AC828_B0B4_4080_A982_6C42C4E5121D_.wvu.PrintArea" localSheetId="10" hidden="1">'USEC DIRECT (AWE6) '!$A$1:$M$30</definedName>
    <definedName name="Z_140AC828_B0B4_4080_A982_6C42C4E5121D_.wvu.Rows" localSheetId="12" hidden="1">'CANADA TS (CPNW)'!$48:$63</definedName>
    <definedName name="Z_140AC828_B0B4_4080_A982_6C42C4E5121D_.wvu.Rows" localSheetId="16" hidden="1">'GULF VIA XMN (GME)'!$4:$38</definedName>
    <definedName name="Z_188062B0_E126_47F1_9B33_F0D0CC2D5AA6_.wvu.PrintArea" localSheetId="9" hidden="1">'BALTIMORE VIA HKG (AWE3)'!$A$1:$L$32</definedName>
    <definedName name="Z_188062B0_E126_47F1_9B33_F0D0CC2D5AA6_.wvu.PrintArea" localSheetId="7" hidden="1">'BOSTON VIA SHA (AWE1)'!$A$1:$L$31</definedName>
    <definedName name="Z_188062B0_E126_47F1_9B33_F0D0CC2D5AA6_.wvu.PrintArea" localSheetId="12" hidden="1">'CANADA TS (CPNW)'!$A$1:$N$30</definedName>
    <definedName name="Z_188062B0_E126_47F1_9B33_F0D0CC2D5AA6_.wvu.PrintArea" localSheetId="3" hidden="1">'LAS -OAK DIRECT (SEA2)'!$A$1:$J$34</definedName>
    <definedName name="Z_188062B0_E126_47F1_9B33_F0D0CC2D5AA6_.wvu.PrintArea" localSheetId="2" hidden="1">'LGB DIRECT (AAC)'!$A$1:$L$32</definedName>
    <definedName name="Z_188062B0_E126_47F1_9B33_F0D0CC2D5AA6_.wvu.PrintArea" localSheetId="1" hidden="1">'LGB DIRECT (SEA)'!$A$1:$H$36</definedName>
    <definedName name="Z_188062B0_E126_47F1_9B33_F0D0CC2D5AA6_.wvu.PrintArea" localSheetId="13" hidden="1">'SEA-VAN VIA HKG (OPNW)'!$A$1:$N$39</definedName>
    <definedName name="Z_188062B0_E126_47F1_9B33_F0D0CC2D5AA6_.wvu.PrintArea" localSheetId="10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7" hidden="1">'BOSTON VIA SHA (AWE1)'!$A$1:$L$33</definedName>
    <definedName name="Z_20B682CD_B38B_44EE_8FE8_229DDCE8B959_.wvu.PrintArea" localSheetId="16" hidden="1">'GULF VIA XMN (GME)'!$A$1:$O$38</definedName>
    <definedName name="Z_20B682CD_B38B_44EE_8FE8_229DDCE8B959_.wvu.PrintArea" localSheetId="1" hidden="1">'LGB DIRECT (SEA)'!$A$1:$F$36</definedName>
    <definedName name="Z_20B682CD_B38B_44EE_8FE8_229DDCE8B959_.wvu.PrintArea" localSheetId="13" hidden="1">'SEA-VAN VIA HKG (OPNW)'!$A$1:$N$39</definedName>
    <definedName name="Z_20B682CD_B38B_44EE_8FE8_229DDCE8B959_.wvu.Rows" localSheetId="16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9" hidden="1">'BALTIMORE VIA HKG (AWE3)'!$A$1:$L$32</definedName>
    <definedName name="Z_29110A68_3EC6_4A67_B2F4_C5B07F9C3888_.wvu.PrintArea" localSheetId="7" hidden="1">'BOSTON VIA SHA (AWE1)'!$A$1:$L$31</definedName>
    <definedName name="Z_29110A68_3EC6_4A67_B2F4_C5B07F9C3888_.wvu.PrintArea" localSheetId="12" hidden="1">'CANADA TS (CPNW)'!$A$1:$N$30</definedName>
    <definedName name="Z_29110A68_3EC6_4A67_B2F4_C5B07F9C3888_.wvu.PrintArea" localSheetId="16" hidden="1">'GULF VIA XMN (GME)'!$A$1:$Q$61</definedName>
    <definedName name="Z_29110A68_3EC6_4A67_B2F4_C5B07F9C3888_.wvu.PrintArea" localSheetId="3" hidden="1">'LAS -OAK DIRECT (SEA2)'!$A$1:$J$34</definedName>
    <definedName name="Z_29110A68_3EC6_4A67_B2F4_C5B07F9C3888_.wvu.PrintArea" localSheetId="2" hidden="1">'LGB DIRECT (AAC)'!$A$1:$L$32</definedName>
    <definedName name="Z_29110A68_3EC6_4A67_B2F4_C5B07F9C3888_.wvu.PrintArea" localSheetId="1" hidden="1">'LGB DIRECT (SEA)'!$A$1:$H$36</definedName>
    <definedName name="Z_29110A68_3EC6_4A67_B2F4_C5B07F9C3888_.wvu.PrintArea" localSheetId="13" hidden="1">'SEA-VAN VIA HKG (OPNW)'!$A$1:$N$39</definedName>
    <definedName name="Z_29110A68_3EC6_4A67_B2F4_C5B07F9C3888_.wvu.PrintArea" localSheetId="10" hidden="1">'USEC DIRECT (AWE6) '!$A$1:$M$30</definedName>
    <definedName name="Z_29110A68_3EC6_4A67_B2F4_C5B07F9C3888_.wvu.Rows" localSheetId="12" hidden="1">'CANADA TS (CPNW)'!$48:$63</definedName>
    <definedName name="Z_29110A68_3EC6_4A67_B2F4_C5B07F9C3888_.wvu.Rows" localSheetId="16" hidden="1">'GULF VIA XMN (GME)'!$4:$38</definedName>
    <definedName name="Z_2D64A94D_C66C_4FD3_8201_7F642E1B0F95_.wvu.Cols" localSheetId="0" hidden="1">'MENU '!$L:$L</definedName>
    <definedName name="Z_2D64A94D_C66C_4FD3_8201_7F642E1B0F95_.wvu.Cols" localSheetId="5" hidden="1">'USEC DIRECT (AWE5)'!$G:$J</definedName>
    <definedName name="Z_2D64A94D_C66C_4FD3_8201_7F642E1B0F95_.wvu.PrintArea" localSheetId="7" hidden="1">'BOSTON VIA SHA (AWE1)'!$A$1:$L$31</definedName>
    <definedName name="Z_2D64A94D_C66C_4FD3_8201_7F642E1B0F95_.wvu.PrintArea" localSheetId="16" hidden="1">'GULF VIA XMN (GME)'!$A$1:$P$61</definedName>
    <definedName name="Z_2D64A94D_C66C_4FD3_8201_7F642E1B0F95_.wvu.PrintArea" localSheetId="3" hidden="1">'LAS -OAK DIRECT (SEA2)'!$A$1:$J$34</definedName>
    <definedName name="Z_2D64A94D_C66C_4FD3_8201_7F642E1B0F95_.wvu.PrintArea" localSheetId="2" hidden="1">'LGB DIRECT (AAC)'!$A$1:$L$32</definedName>
    <definedName name="Z_2D64A94D_C66C_4FD3_8201_7F642E1B0F95_.wvu.PrintArea" localSheetId="1" hidden="1">'LGB DIRECT (SEA)'!$A$1:$N$36</definedName>
    <definedName name="Z_2D64A94D_C66C_4FD3_8201_7F642E1B0F95_.wvu.PrintArea" localSheetId="13" hidden="1">'SEA-VAN VIA HKG (OPNW)'!$A$1:$N$39</definedName>
    <definedName name="Z_2D64A94D_C66C_4FD3_8201_7F642E1B0F95_.wvu.PrintArea" localSheetId="10" hidden="1">'USEC DIRECT (AWE6) '!$A$1:$M$30</definedName>
    <definedName name="Z_2D64A94D_C66C_4FD3_8201_7F642E1B0F95_.wvu.Rows" localSheetId="12" hidden="1">'CANADA TS (CPNW)'!$48:$63</definedName>
    <definedName name="Z_2D64A94D_C66C_4FD3_8201_7F642E1B0F95_.wvu.Rows" localSheetId="16" hidden="1">'GULF VIA XMN (GME)'!$4:$38</definedName>
    <definedName name="Z_3675219B_151D_4A83_95AF_6CA1D823DF91_.wvu.Cols" localSheetId="0" hidden="1">'MENU '!$L:$L</definedName>
    <definedName name="Z_3675219B_151D_4A83_95AF_6CA1D823DF91_.wvu.Cols" localSheetId="14" hidden="1">'SEA-VAN VIA SHA (MPNW)'!#REF!</definedName>
    <definedName name="Z_3675219B_151D_4A83_95AF_6CA1D823DF91_.wvu.PrintArea" localSheetId="9" hidden="1">'BALTIMORE VIA HKG (AWE3)'!$A$1:$L$32</definedName>
    <definedName name="Z_3675219B_151D_4A83_95AF_6CA1D823DF91_.wvu.PrintArea" localSheetId="7" hidden="1">'BOSTON VIA SHA (AWE1)'!$A$1:$L$31</definedName>
    <definedName name="Z_3675219B_151D_4A83_95AF_6CA1D823DF91_.wvu.PrintArea" localSheetId="16" hidden="1">'GULF VIA XMN (GME)'!$A$1:$O$38</definedName>
    <definedName name="Z_3675219B_151D_4A83_95AF_6CA1D823DF91_.wvu.PrintArea" localSheetId="3" hidden="1">'LAS -OAK DIRECT (SEA2)'!$A$1:$J$34</definedName>
    <definedName name="Z_3675219B_151D_4A83_95AF_6CA1D823DF91_.wvu.PrintArea" localSheetId="2" hidden="1">'LGB DIRECT (AAC)'!$A$1:$L$32</definedName>
    <definedName name="Z_3675219B_151D_4A83_95AF_6CA1D823DF91_.wvu.PrintArea" localSheetId="1" hidden="1">'LGB DIRECT (SEA)'!$A$1:$F$36</definedName>
    <definedName name="Z_3675219B_151D_4A83_95AF_6CA1D823DF91_.wvu.PrintArea" localSheetId="13" hidden="1">'SEA-VAN VIA HKG (OPNW)'!$A$1:$N$39</definedName>
    <definedName name="Z_3675219B_151D_4A83_95AF_6CA1D823DF91_.wvu.Rows" localSheetId="12" hidden="1">'CANADA TS (CPNW)'!$48:$63</definedName>
    <definedName name="Z_3675219B_151D_4A83_95AF_6CA1D823DF91_.wvu.Rows" localSheetId="16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4" hidden="1">'SEA-VAN VIA SHA (MPNW)'!#REF!,'SEA-VAN VIA SHA (MPNW)'!#REF!</definedName>
    <definedName name="Z_3D6738E3_A45A_4638_AB53_C4FC5C66BC2D_.wvu.PrintArea" localSheetId="7" hidden="1">'BOSTON VIA SHA (AWE1)'!$A$1:$L$31</definedName>
    <definedName name="Z_3D6738E3_A45A_4638_AB53_C4FC5C66BC2D_.wvu.PrintArea" localSheetId="16" hidden="1">'GULF VIA XMN (GME)'!$A$1:$O$38</definedName>
    <definedName name="Z_3D6738E3_A45A_4638_AB53_C4FC5C66BC2D_.wvu.PrintArea" localSheetId="3" hidden="1">'LAS -OAK DIRECT (SEA2)'!$A$1:$J$34</definedName>
    <definedName name="Z_3D6738E3_A45A_4638_AB53_C4FC5C66BC2D_.wvu.PrintArea" localSheetId="2" hidden="1">'LGB DIRECT (AAC)'!$A$1:$L$32</definedName>
    <definedName name="Z_3D6738E3_A45A_4638_AB53_C4FC5C66BC2D_.wvu.PrintArea" localSheetId="1" hidden="1">'LGB DIRECT (SEA)'!$A$1:$F$36</definedName>
    <definedName name="Z_3D6738E3_A45A_4638_AB53_C4FC5C66BC2D_.wvu.PrintArea" localSheetId="13" hidden="1">'SEA-VAN VIA HKG (OPNW)'!$A$1:$N$39</definedName>
    <definedName name="Z_3D6738E3_A45A_4638_AB53_C4FC5C66BC2D_.wvu.Rows" localSheetId="16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5" hidden="1">'USEC DIRECT (AWE5)'!$G:$J</definedName>
    <definedName name="Z_40DFF96E_92BB_45DA_BA74_CB1455376A13_.wvu.PrintArea" localSheetId="7" hidden="1">'BOSTON VIA SHA (AWE1)'!$A$1:$L$31</definedName>
    <definedName name="Z_40DFF96E_92BB_45DA_BA74_CB1455376A13_.wvu.PrintArea" localSheetId="16" hidden="1">'GULF VIA XMN (GME)'!$A$1:$O$38</definedName>
    <definedName name="Z_40DFF96E_92BB_45DA_BA74_CB1455376A13_.wvu.PrintArea" localSheetId="3" hidden="1">'LAS -OAK DIRECT (SEA2)'!$A$1:$J$34</definedName>
    <definedName name="Z_40DFF96E_92BB_45DA_BA74_CB1455376A13_.wvu.PrintArea" localSheetId="2" hidden="1">'LGB DIRECT (AAC)'!$A$1:$L$32</definedName>
    <definedName name="Z_40DFF96E_92BB_45DA_BA74_CB1455376A13_.wvu.PrintArea" localSheetId="1" hidden="1">'LGB DIRECT (SEA)'!$A$1:$N$36</definedName>
    <definedName name="Z_40DFF96E_92BB_45DA_BA74_CB1455376A13_.wvu.PrintArea" localSheetId="13" hidden="1">'SEA-VAN VIA HKG (OPNW)'!$A$1:$N$39</definedName>
    <definedName name="Z_40DFF96E_92BB_45DA_BA74_CB1455376A13_.wvu.PrintArea" localSheetId="10" hidden="1">'USEC DIRECT (AWE6) '!$A$1:$M$30</definedName>
    <definedName name="Z_40DFF96E_92BB_45DA_BA74_CB1455376A13_.wvu.Rows" localSheetId="12" hidden="1">'CANADA TS (CPNW)'!$48:$63</definedName>
    <definedName name="Z_40DFF96E_92BB_45DA_BA74_CB1455376A13_.wvu.Rows" localSheetId="16" hidden="1">'GULF VIA XMN (GME)'!$4:$38</definedName>
    <definedName name="Z_54F15ED5_B27A_4DBB_8BA7_57936CB1CCEF_.wvu.Cols" localSheetId="0" hidden="1">'MENU '!$L:$L</definedName>
    <definedName name="Z_54F15ED5_B27A_4DBB_8BA7_57936CB1CCEF_.wvu.PrintArea" localSheetId="9" hidden="1">'BALTIMORE VIA HKG (AWE3)'!$A$1:$L$32</definedName>
    <definedName name="Z_54F15ED5_B27A_4DBB_8BA7_57936CB1CCEF_.wvu.PrintArea" localSheetId="7" hidden="1">'BOSTON VIA SHA (AWE1)'!$A$1:$L$31</definedName>
    <definedName name="Z_54F15ED5_B27A_4DBB_8BA7_57936CB1CCEF_.wvu.PrintArea" localSheetId="12" hidden="1">'CANADA TS (CPNW)'!$A$1:$N$30</definedName>
    <definedName name="Z_54F15ED5_B27A_4DBB_8BA7_57936CB1CCEF_.wvu.PrintArea" localSheetId="16" hidden="1">'GULF VIA XMN (GME)'!$A$1:$Q$61</definedName>
    <definedName name="Z_54F15ED5_B27A_4DBB_8BA7_57936CB1CCEF_.wvu.PrintArea" localSheetId="3" hidden="1">'LAS -OAK DIRECT (SEA2)'!$A$1:$J$34</definedName>
    <definedName name="Z_54F15ED5_B27A_4DBB_8BA7_57936CB1CCEF_.wvu.PrintArea" localSheetId="2" hidden="1">'LGB DIRECT (AAC)'!$A$1:$L$32</definedName>
    <definedName name="Z_54F15ED5_B27A_4DBB_8BA7_57936CB1CCEF_.wvu.PrintArea" localSheetId="1" hidden="1">'LGB DIRECT (SEA)'!$A$1:$H$36</definedName>
    <definedName name="Z_54F15ED5_B27A_4DBB_8BA7_57936CB1CCEF_.wvu.PrintArea" localSheetId="13" hidden="1">'SEA-VAN VIA HKG (OPNW)'!$A$1:$N$39</definedName>
    <definedName name="Z_54F15ED5_B27A_4DBB_8BA7_57936CB1CCEF_.wvu.PrintArea" localSheetId="10" hidden="1">'USEC DIRECT (AWE6) '!$A$1:$M$30</definedName>
    <definedName name="Z_54F15ED5_B27A_4DBB_8BA7_57936CB1CCEF_.wvu.Rows" localSheetId="12" hidden="1">'CANADA TS (CPNW)'!$48:$63</definedName>
    <definedName name="Z_54F15ED5_B27A_4DBB_8BA7_57936CB1CCEF_.wvu.Rows" localSheetId="16" hidden="1">'GULF VIA XMN (GME)'!$4:$38</definedName>
    <definedName name="Z_5618DD8E_698B_41B5_8163_9804A8A834E2_.wvu.Cols" localSheetId="0" hidden="1">'MENU '!$L:$L</definedName>
    <definedName name="Z_5618DD8E_698B_41B5_8163_9804A8A834E2_.wvu.PrintArea" localSheetId="9" hidden="1">'BALTIMORE VIA HKG (AWE3)'!$A$1:$L$32</definedName>
    <definedName name="Z_5618DD8E_698B_41B5_8163_9804A8A834E2_.wvu.PrintArea" localSheetId="7" hidden="1">'BOSTON VIA SHA (AWE1)'!$A$1:$L$31</definedName>
    <definedName name="Z_5618DD8E_698B_41B5_8163_9804A8A834E2_.wvu.PrintArea" localSheetId="16" hidden="1">'GULF VIA XMN (GME)'!$A$1:$O$38</definedName>
    <definedName name="Z_5618DD8E_698B_41B5_8163_9804A8A834E2_.wvu.PrintArea" localSheetId="3" hidden="1">'LAS -OAK DIRECT (SEA2)'!$A$1:$J$34</definedName>
    <definedName name="Z_5618DD8E_698B_41B5_8163_9804A8A834E2_.wvu.PrintArea" localSheetId="2" hidden="1">'LGB DIRECT (AAC)'!$A$1:$L$32</definedName>
    <definedName name="Z_5618DD8E_698B_41B5_8163_9804A8A834E2_.wvu.PrintArea" localSheetId="1" hidden="1">'LGB DIRECT (SEA)'!$A$1:$F$36</definedName>
    <definedName name="Z_5618DD8E_698B_41B5_8163_9804A8A834E2_.wvu.PrintArea" localSheetId="13" hidden="1">'SEA-VAN VIA HKG (OPNW)'!$A$1:$N$39</definedName>
    <definedName name="Z_5618DD8E_698B_41B5_8163_9804A8A834E2_.wvu.Rows" localSheetId="12" hidden="1">'CANADA TS (CPNW)'!$48:$63</definedName>
    <definedName name="Z_5618DD8E_698B_41B5_8163_9804A8A834E2_.wvu.Rows" localSheetId="16" hidden="1">'GULF VIA XMN (GME)'!$4:$38</definedName>
    <definedName name="Z_66D3A9EB_F894_4E92_AAA1_D172D6B95E05_.wvu.Cols" localSheetId="0" hidden="1">'MENU '!$L:$L</definedName>
    <definedName name="Z_66D3A9EB_F894_4E92_AAA1_D172D6B95E05_.wvu.PrintArea" localSheetId="9" hidden="1">'BALTIMORE VIA HKG (AWE3)'!$A$1:$L$32</definedName>
    <definedName name="Z_66D3A9EB_F894_4E92_AAA1_D172D6B95E05_.wvu.PrintArea" localSheetId="7" hidden="1">'BOSTON VIA SHA (AWE1)'!$A$1:$L$31</definedName>
    <definedName name="Z_66D3A9EB_F894_4E92_AAA1_D172D6B95E05_.wvu.PrintArea" localSheetId="16" hidden="1">'GULF VIA XMN (GME)'!$A$1:$Q$61</definedName>
    <definedName name="Z_66D3A9EB_F894_4E92_AAA1_D172D6B95E05_.wvu.PrintArea" localSheetId="3" hidden="1">'LAS -OAK DIRECT (SEA2)'!$A$1:$J$34</definedName>
    <definedName name="Z_66D3A9EB_F894_4E92_AAA1_D172D6B95E05_.wvu.PrintArea" localSheetId="2" hidden="1">'LGB DIRECT (AAC)'!$A$1:$L$32</definedName>
    <definedName name="Z_66D3A9EB_F894_4E92_AAA1_D172D6B95E05_.wvu.PrintArea" localSheetId="1" hidden="1">'LGB DIRECT (SEA)'!$A$1:$H$36</definedName>
    <definedName name="Z_66D3A9EB_F894_4E92_AAA1_D172D6B95E05_.wvu.PrintArea" localSheetId="13" hidden="1">'SEA-VAN VIA HKG (OPNW)'!$A$1:$N$39</definedName>
    <definedName name="Z_66D3A9EB_F894_4E92_AAA1_D172D6B95E05_.wvu.Rows" localSheetId="12" hidden="1">'CANADA TS (CPNW)'!$48:$63</definedName>
    <definedName name="Z_66D3A9EB_F894_4E92_AAA1_D172D6B95E05_.wvu.Rows" localSheetId="16" hidden="1">'GULF VIA XMN (GME)'!$4:$38</definedName>
    <definedName name="Z_6B137BBA_28F2_4177_ADEF_B1D1878767AC_.wvu.Cols" localSheetId="0" hidden="1">'MENU '!$L:$L</definedName>
    <definedName name="Z_6B137BBA_28F2_4177_ADEF_B1D1878767AC_.wvu.Cols" localSheetId="14" hidden="1">'SEA-VAN VIA SHA (MPNW)'!#REF!</definedName>
    <definedName name="Z_6B137BBA_28F2_4177_ADEF_B1D1878767AC_.wvu.PrintArea" localSheetId="7" hidden="1">'BOSTON VIA SHA (AWE1)'!$A$1:$L$31</definedName>
    <definedName name="Z_6B137BBA_28F2_4177_ADEF_B1D1878767AC_.wvu.PrintArea" localSheetId="16" hidden="1">'GULF VIA XMN (GME)'!$A$1:$O$38</definedName>
    <definedName name="Z_6B137BBA_28F2_4177_ADEF_B1D1878767AC_.wvu.PrintArea" localSheetId="3" hidden="1">'LAS -OAK DIRECT (SEA2)'!$A$1:$J$34</definedName>
    <definedName name="Z_6B137BBA_28F2_4177_ADEF_B1D1878767AC_.wvu.PrintArea" localSheetId="2" hidden="1">'LGB DIRECT (AAC)'!$A$1:$L$32</definedName>
    <definedName name="Z_6B137BBA_28F2_4177_ADEF_B1D1878767AC_.wvu.PrintArea" localSheetId="1" hidden="1">'LGB DIRECT (SEA)'!$A$1:$H$36</definedName>
    <definedName name="Z_6B137BBA_28F2_4177_ADEF_B1D1878767AC_.wvu.PrintArea" localSheetId="13" hidden="1">'SEA-VAN VIA HKG (OPNW)'!$A$1:$N$39</definedName>
    <definedName name="Z_6B137BBA_28F2_4177_ADEF_B1D1878767AC_.wvu.Rows" localSheetId="12" hidden="1">'CANADA TS (CPNW)'!$48:$63</definedName>
    <definedName name="Z_6B137BBA_28F2_4177_ADEF_B1D1878767AC_.wvu.Rows" localSheetId="16" hidden="1">'GULF VIA XMN (GME)'!$4:$38</definedName>
    <definedName name="Z_7044E850_A5C6_4247_BE4D_DC6D0F8B87FE_.wvu.Cols" localSheetId="0" hidden="1">'MENU '!$L:$L</definedName>
    <definedName name="Z_7044E850_A5C6_4247_BE4D_DC6D0F8B87FE_.wvu.Cols" localSheetId="14" hidden="1">'SEA-VAN VIA SHA (MPNW)'!#REF!</definedName>
    <definedName name="Z_7044E850_A5C6_4247_BE4D_DC6D0F8B87FE_.wvu.PrintArea" localSheetId="7" hidden="1">'BOSTON VIA SHA (AWE1)'!$A$1:$L$31</definedName>
    <definedName name="Z_7044E850_A5C6_4247_BE4D_DC6D0F8B87FE_.wvu.PrintArea" localSheetId="16" hidden="1">'GULF VIA XMN (GME)'!$A$1:$O$38</definedName>
    <definedName name="Z_7044E850_A5C6_4247_BE4D_DC6D0F8B87FE_.wvu.PrintArea" localSheetId="3" hidden="1">'LAS -OAK DIRECT (SEA2)'!$A$1:$J$34</definedName>
    <definedName name="Z_7044E850_A5C6_4247_BE4D_DC6D0F8B87FE_.wvu.PrintArea" localSheetId="2" hidden="1">'LGB DIRECT (AAC)'!$A$1:$L$32</definedName>
    <definedName name="Z_7044E850_A5C6_4247_BE4D_DC6D0F8B87FE_.wvu.PrintArea" localSheetId="1" hidden="1">'LGB DIRECT (SEA)'!$A$1:$F$36</definedName>
    <definedName name="Z_7044E850_A5C6_4247_BE4D_DC6D0F8B87FE_.wvu.PrintArea" localSheetId="13" hidden="1">'SEA-VAN VIA HKG (OPNW)'!$A$1:$N$39</definedName>
    <definedName name="Z_7044E850_A5C6_4247_BE4D_DC6D0F8B87FE_.wvu.Rows" localSheetId="12" hidden="1">'CANADA TS (CPNW)'!$48:$63</definedName>
    <definedName name="Z_7044E850_A5C6_4247_BE4D_DC6D0F8B87FE_.wvu.Rows" localSheetId="16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9" hidden="1">'BALTIMORE VIA HKG (AWE3)'!$A$1:$L$32</definedName>
    <definedName name="Z_7F4599E1_7724_459F_9FCF_D7ED51D3A092_.wvu.PrintArea" localSheetId="7" hidden="1">'BOSTON VIA SHA (AWE1)'!$A$1:$L$31</definedName>
    <definedName name="Z_7F4599E1_7724_459F_9FCF_D7ED51D3A092_.wvu.PrintArea" localSheetId="16" hidden="1">'GULF VIA XMN (GME)'!$A$1:$T$76</definedName>
    <definedName name="Z_7F4599E1_7724_459F_9FCF_D7ED51D3A092_.wvu.PrintArea" localSheetId="3" hidden="1">'LAS -OAK DIRECT (SEA2)'!$A$1:$J$34</definedName>
    <definedName name="Z_7F4599E1_7724_459F_9FCF_D7ED51D3A092_.wvu.PrintArea" localSheetId="2" hidden="1">'LGB DIRECT (AAC)'!$A$1:$L$32</definedName>
    <definedName name="Z_7F4599E1_7724_459F_9FCF_D7ED51D3A092_.wvu.PrintArea" localSheetId="1" hidden="1">'LGB DIRECT (SEA)'!$A$1:$H$36</definedName>
    <definedName name="Z_7F4599E1_7724_459F_9FCF_D7ED51D3A092_.wvu.PrintArea" localSheetId="13" hidden="1">'SEA-VAN VIA HKG (OPNW)'!$A$1:$N$39</definedName>
    <definedName name="Z_7F4599E1_7724_459F_9FCF_D7ED51D3A092_.wvu.PrintArea" localSheetId="10" hidden="1">'USEC DIRECT (AWE6) '!$A$1:$M$30</definedName>
    <definedName name="Z_7F4599E1_7724_459F_9FCF_D7ED51D3A092_.wvu.Rows" localSheetId="12" hidden="1">'CANADA TS (CPNW)'!$48:$63</definedName>
    <definedName name="Z_7F4599E1_7724_459F_9FCF_D7ED51D3A092_.wvu.Rows" localSheetId="16" hidden="1">'GULF VIA XMN (GME)'!$4:$38</definedName>
    <definedName name="Z_91AC30DE_1D40_4709_B1FA_6F0FA378251B_.wvu.Cols" localSheetId="0" hidden="1">'MENU '!$L:$L</definedName>
    <definedName name="Z_91AC30DE_1D40_4709_B1FA_6F0FA378251B_.wvu.PrintArea" localSheetId="9" hidden="1">'BALTIMORE VIA HKG (AWE3)'!$A$1:$L$32</definedName>
    <definedName name="Z_91AC30DE_1D40_4709_B1FA_6F0FA378251B_.wvu.PrintArea" localSheetId="7" hidden="1">'BOSTON VIA SHA (AWE1)'!$A$1:$L$31</definedName>
    <definedName name="Z_91AC30DE_1D40_4709_B1FA_6F0FA378251B_.wvu.PrintArea" localSheetId="16" hidden="1">'GULF VIA XMN (GME)'!$A$1:$R$63</definedName>
    <definedName name="Z_91AC30DE_1D40_4709_B1FA_6F0FA378251B_.wvu.PrintArea" localSheetId="3" hidden="1">'LAS -OAK DIRECT (SEA2)'!$A$1:$J$34</definedName>
    <definedName name="Z_91AC30DE_1D40_4709_B1FA_6F0FA378251B_.wvu.PrintArea" localSheetId="2" hidden="1">'LGB DIRECT (AAC)'!$A$1:$L$32</definedName>
    <definedName name="Z_91AC30DE_1D40_4709_B1FA_6F0FA378251B_.wvu.PrintArea" localSheetId="1" hidden="1">'LGB DIRECT (SEA)'!$A$1:$H$36</definedName>
    <definedName name="Z_91AC30DE_1D40_4709_B1FA_6F0FA378251B_.wvu.PrintArea" localSheetId="13" hidden="1">'SEA-VAN VIA HKG (OPNW)'!$A$1:$N$39</definedName>
    <definedName name="Z_91AC30DE_1D40_4709_B1FA_6F0FA378251B_.wvu.Rows" localSheetId="12" hidden="1">'CANADA TS (CPNW)'!$48:$63</definedName>
    <definedName name="Z_91AC30DE_1D40_4709_B1FA_6F0FA378251B_.wvu.Rows" localSheetId="16" hidden="1">'GULF VIA XMN (GME)'!$4:$38</definedName>
    <definedName name="Z_94144FE1_E98D_468C_A0B0_A5E0B5B10077_.wvu.Cols" localSheetId="0" hidden="1">'MENU '!$L:$L</definedName>
    <definedName name="Z_94144FE1_E98D_468C_A0B0_A5E0B5B10077_.wvu.PrintArea" localSheetId="9" hidden="1">'BALTIMORE VIA HKG (AWE3)'!$A$1:$L$32</definedName>
    <definedName name="Z_94144FE1_E98D_468C_A0B0_A5E0B5B10077_.wvu.PrintArea" localSheetId="7" hidden="1">'BOSTON VIA SHA (AWE1)'!$A$1:$L$31</definedName>
    <definedName name="Z_94144FE1_E98D_468C_A0B0_A5E0B5B10077_.wvu.PrintArea" localSheetId="16" hidden="1">'GULF VIA XMN (GME)'!$A$1:$Q$61</definedName>
    <definedName name="Z_94144FE1_E98D_468C_A0B0_A5E0B5B10077_.wvu.PrintArea" localSheetId="3" hidden="1">'LAS -OAK DIRECT (SEA2)'!$A$1:$J$34</definedName>
    <definedName name="Z_94144FE1_E98D_468C_A0B0_A5E0B5B10077_.wvu.PrintArea" localSheetId="2" hidden="1">'LGB DIRECT (AAC)'!$A$1:$L$32</definedName>
    <definedName name="Z_94144FE1_E98D_468C_A0B0_A5E0B5B10077_.wvu.PrintArea" localSheetId="1" hidden="1">'LGB DIRECT (SEA)'!$A$1:$H$36</definedName>
    <definedName name="Z_94144FE1_E98D_468C_A0B0_A5E0B5B10077_.wvu.PrintArea" localSheetId="13" hidden="1">'SEA-VAN VIA HKG (OPNW)'!$A$1:$N$39</definedName>
    <definedName name="Z_94144FE1_E98D_468C_A0B0_A5E0B5B10077_.wvu.Rows" localSheetId="12" hidden="1">'CANADA TS (CPNW)'!$48:$63</definedName>
    <definedName name="Z_94144FE1_E98D_468C_A0B0_A5E0B5B10077_.wvu.Rows" localSheetId="16" hidden="1">'GULF VIA XMN (GME)'!$4:$38</definedName>
    <definedName name="Z_9BD9C074_40C7_4DEF_A2BD_D9FC2E0C67A7_.wvu.Cols" localSheetId="0" hidden="1">'MENU '!$L:$L</definedName>
    <definedName name="Z_9BD9C074_40C7_4DEF_A2BD_D9FC2E0C67A7_.wvu.PrintArea" localSheetId="9" hidden="1">'BALTIMORE VIA HKG (AWE3)'!$A$1:$L$32</definedName>
    <definedName name="Z_9BD9C074_40C7_4DEF_A2BD_D9FC2E0C67A7_.wvu.PrintArea" localSheetId="7" hidden="1">'BOSTON VIA SHA (AWE1)'!$A$1:$L$31</definedName>
    <definedName name="Z_9BD9C074_40C7_4DEF_A2BD_D9FC2E0C67A7_.wvu.PrintArea" localSheetId="16" hidden="1">'GULF VIA XMN (GME)'!$A$1:$R$63</definedName>
    <definedName name="Z_9BD9C074_40C7_4DEF_A2BD_D9FC2E0C67A7_.wvu.PrintArea" localSheetId="3" hidden="1">'LAS -OAK DIRECT (SEA2)'!$A$1:$J$34</definedName>
    <definedName name="Z_9BD9C074_40C7_4DEF_A2BD_D9FC2E0C67A7_.wvu.PrintArea" localSheetId="2" hidden="1">'LGB DIRECT (AAC)'!$A$1:$L$32</definedName>
    <definedName name="Z_9BD9C074_40C7_4DEF_A2BD_D9FC2E0C67A7_.wvu.PrintArea" localSheetId="1" hidden="1">'LGB DIRECT (SEA)'!$A$1:$F$36</definedName>
    <definedName name="Z_9BD9C074_40C7_4DEF_A2BD_D9FC2E0C67A7_.wvu.PrintArea" localSheetId="13" hidden="1">'SEA-VAN VIA HKG (OPNW)'!$A$1:$N$39</definedName>
    <definedName name="Z_9BD9C074_40C7_4DEF_A2BD_D9FC2E0C67A7_.wvu.PrintArea" localSheetId="10" hidden="1">'USEC DIRECT (AWE6) '!$A$1:$M$30</definedName>
    <definedName name="Z_9BD9C074_40C7_4DEF_A2BD_D9FC2E0C67A7_.wvu.Rows" localSheetId="12" hidden="1">'CANADA TS (CPNW)'!$48:$63</definedName>
    <definedName name="Z_9BD9C074_40C7_4DEF_A2BD_D9FC2E0C67A7_.wvu.Rows" localSheetId="16" hidden="1">'GULF VIA XMN (GME)'!$4:$38</definedName>
    <definedName name="Z_9BFCC6BA_6181_4FB6_AF72_B0E6954AA9A0_.wvu.Cols" localSheetId="0" hidden="1">'MENU '!$L:$L</definedName>
    <definedName name="Z_9BFCC6BA_6181_4FB6_AF72_B0E6954AA9A0_.wvu.Cols" localSheetId="14" hidden="1">'SEA-VAN VIA SHA (MPNW)'!#REF!</definedName>
    <definedName name="Z_9BFCC6BA_6181_4FB6_AF72_B0E6954AA9A0_.wvu.PrintArea" localSheetId="7" hidden="1">'BOSTON VIA SHA (AWE1)'!$A$1:$L$31</definedName>
    <definedName name="Z_9BFCC6BA_6181_4FB6_AF72_B0E6954AA9A0_.wvu.PrintArea" localSheetId="16" hidden="1">'GULF VIA XMN (GME)'!$A$1:$O$38</definedName>
    <definedName name="Z_9BFCC6BA_6181_4FB6_AF72_B0E6954AA9A0_.wvu.PrintArea" localSheetId="3" hidden="1">'LAS -OAK DIRECT (SEA2)'!$A$1:$J$34</definedName>
    <definedName name="Z_9BFCC6BA_6181_4FB6_AF72_B0E6954AA9A0_.wvu.PrintArea" localSheetId="2" hidden="1">'LGB DIRECT (AAC)'!$A$1:$L$32</definedName>
    <definedName name="Z_9BFCC6BA_6181_4FB6_AF72_B0E6954AA9A0_.wvu.PrintArea" localSheetId="1" hidden="1">'LGB DIRECT (SEA)'!$A$1:$F$36</definedName>
    <definedName name="Z_9BFCC6BA_6181_4FB6_AF72_B0E6954AA9A0_.wvu.PrintArea" localSheetId="13" hidden="1">'SEA-VAN VIA HKG (OPNW)'!$A$1:$N$39</definedName>
    <definedName name="Z_9BFCC6BA_6181_4FB6_AF72_B0E6954AA9A0_.wvu.Rows" localSheetId="12" hidden="1">'CANADA TS (CPNW)'!$48:$63</definedName>
    <definedName name="Z_9BFCC6BA_6181_4FB6_AF72_B0E6954AA9A0_.wvu.Rows" localSheetId="16" hidden="1">'GULF VIA XMN (GME)'!$4:$38</definedName>
    <definedName name="Z_9CCF10E2_92C0_49B0_AF99_307DE301C06F_.wvu.Cols" localSheetId="0" hidden="1">'MENU '!$L:$L</definedName>
    <definedName name="Z_9CCF10E2_92C0_49B0_AF99_307DE301C06F_.wvu.PrintArea" localSheetId="9" hidden="1">'BALTIMORE VIA HKG (AWE3)'!$A$1:$L$32</definedName>
    <definedName name="Z_9CCF10E2_92C0_49B0_AF99_307DE301C06F_.wvu.PrintArea" localSheetId="7" hidden="1">'BOSTON VIA SHA (AWE1)'!$A$1:$L$31</definedName>
    <definedName name="Z_9CCF10E2_92C0_49B0_AF99_307DE301C06F_.wvu.PrintArea" localSheetId="16" hidden="1">'GULF VIA XMN (GME)'!$A$1:$Q$61</definedName>
    <definedName name="Z_9CCF10E2_92C0_49B0_AF99_307DE301C06F_.wvu.PrintArea" localSheetId="3" hidden="1">'LAS -OAK DIRECT (SEA2)'!$A$1:$J$34</definedName>
    <definedName name="Z_9CCF10E2_92C0_49B0_AF99_307DE301C06F_.wvu.PrintArea" localSheetId="2" hidden="1">'LGB DIRECT (AAC)'!$A$1:$L$32</definedName>
    <definedName name="Z_9CCF10E2_92C0_49B0_AF99_307DE301C06F_.wvu.PrintArea" localSheetId="1" hidden="1">'LGB DIRECT (SEA)'!$A$1:$H$36</definedName>
    <definedName name="Z_9CCF10E2_92C0_49B0_AF99_307DE301C06F_.wvu.PrintArea" localSheetId="13" hidden="1">'SEA-VAN VIA HKG (OPNW)'!$A$1:$N$39</definedName>
    <definedName name="Z_9CCF10E2_92C0_49B0_AF99_307DE301C06F_.wvu.Rows" localSheetId="12" hidden="1">'CANADA TS (CPNW)'!$48:$63</definedName>
    <definedName name="Z_9CCF10E2_92C0_49B0_AF99_307DE301C06F_.wvu.Rows" localSheetId="16" hidden="1">'GULF VIA XMN (GME)'!$4:$38</definedName>
    <definedName name="Z_A4B47967_7288_4EFC_B3A3_156A4AF2D0DB_.wvu.Cols" localSheetId="0" hidden="1">'MENU '!$L:$L</definedName>
    <definedName name="Z_A4B47967_7288_4EFC_B3A3_156A4AF2D0DB_.wvu.PrintArea" localSheetId="9" hidden="1">'BALTIMORE VIA HKG (AWE3)'!$A$1:$L$32</definedName>
    <definedName name="Z_A4B47967_7288_4EFC_B3A3_156A4AF2D0DB_.wvu.PrintArea" localSheetId="7" hidden="1">'BOSTON VIA SHA (AWE1)'!$A$1:$L$31</definedName>
    <definedName name="Z_A4B47967_7288_4EFC_B3A3_156A4AF2D0DB_.wvu.PrintArea" localSheetId="12" hidden="1">'CANADA TS (CPNW)'!$A$1:$N$30</definedName>
    <definedName name="Z_A4B47967_7288_4EFC_B3A3_156A4AF2D0DB_.wvu.PrintArea" localSheetId="16" hidden="1">'GULF VIA XMN (GME)'!$A$1:$Q$61</definedName>
    <definedName name="Z_A4B47967_7288_4EFC_B3A3_156A4AF2D0DB_.wvu.PrintArea" localSheetId="3" hidden="1">'LAS -OAK DIRECT (SEA2)'!$A$1:$J$34</definedName>
    <definedName name="Z_A4B47967_7288_4EFC_B3A3_156A4AF2D0DB_.wvu.PrintArea" localSheetId="2" hidden="1">'LGB DIRECT (AAC)'!$A$1:$L$32</definedName>
    <definedName name="Z_A4B47967_7288_4EFC_B3A3_156A4AF2D0DB_.wvu.PrintArea" localSheetId="1" hidden="1">'LGB DIRECT (SEA)'!$A$1:$H$36</definedName>
    <definedName name="Z_A4B47967_7288_4EFC_B3A3_156A4AF2D0DB_.wvu.PrintArea" localSheetId="13" hidden="1">'SEA-VAN VIA HKG (OPNW)'!$A$1:$N$39</definedName>
    <definedName name="Z_A4B47967_7288_4EFC_B3A3_156A4AF2D0DB_.wvu.PrintArea" localSheetId="10" hidden="1">'USEC DIRECT (AWE6) '!$A$1:$M$30</definedName>
    <definedName name="Z_A4B47967_7288_4EFC_B3A3_156A4AF2D0DB_.wvu.Rows" localSheetId="12" hidden="1">'CANADA TS (CPNW)'!$48:$63</definedName>
    <definedName name="Z_A4B47967_7288_4EFC_B3A3_156A4AF2D0DB_.wvu.Rows" localSheetId="16" hidden="1">'GULF VIA XMN (GME)'!$4:$38</definedName>
    <definedName name="Z_ACAAE18C_D451_4EA3_B25E_F36B6EE1CDDA_.wvu.Cols" localSheetId="0" hidden="1">'MENU '!$L:$L</definedName>
    <definedName name="Z_ACAAE18C_D451_4EA3_B25E_F36B6EE1CDDA_.wvu.Cols" localSheetId="5" hidden="1">'USEC DIRECT (AWE5)'!$G:$J</definedName>
    <definedName name="Z_ACAAE18C_D451_4EA3_B25E_F36B6EE1CDDA_.wvu.PrintArea" localSheetId="7" hidden="1">'BOSTON VIA SHA (AWE1)'!$A$1:$L$31</definedName>
    <definedName name="Z_ACAAE18C_D451_4EA3_B25E_F36B6EE1CDDA_.wvu.PrintArea" localSheetId="16" hidden="1">'GULF VIA XMN (GME)'!$A$1:$O$38</definedName>
    <definedName name="Z_ACAAE18C_D451_4EA3_B25E_F36B6EE1CDDA_.wvu.PrintArea" localSheetId="3" hidden="1">'LAS -OAK DIRECT (SEA2)'!$A$1:$J$34</definedName>
    <definedName name="Z_ACAAE18C_D451_4EA3_B25E_F36B6EE1CDDA_.wvu.PrintArea" localSheetId="2" hidden="1">'LGB DIRECT (AAC)'!$A$1:$L$32</definedName>
    <definedName name="Z_ACAAE18C_D451_4EA3_B25E_F36B6EE1CDDA_.wvu.PrintArea" localSheetId="1" hidden="1">'LGB DIRECT (SEA)'!$A$1:$N$36</definedName>
    <definedName name="Z_ACAAE18C_D451_4EA3_B25E_F36B6EE1CDDA_.wvu.PrintArea" localSheetId="13" hidden="1">'SEA-VAN VIA HKG (OPNW)'!$A$1:$N$39</definedName>
    <definedName name="Z_ACAAE18C_D451_4EA3_B25E_F36B6EE1CDDA_.wvu.PrintArea" localSheetId="10" hidden="1">'USEC DIRECT (AWE6) '!$A$1:$M$30</definedName>
    <definedName name="Z_ACAAE18C_D451_4EA3_B25E_F36B6EE1CDDA_.wvu.Rows" localSheetId="12" hidden="1">'CANADA TS (CPNW)'!$48:$63</definedName>
    <definedName name="Z_ACAAE18C_D451_4EA3_B25E_F36B6EE1CDDA_.wvu.Rows" localSheetId="16" hidden="1">'GULF VIA XMN (GME)'!$4:$38</definedName>
    <definedName name="Z_ADCEEF57_9D23_4D32_B0E6_992B8F8AD223_.wvu.Cols" localSheetId="0" hidden="1">'MENU '!$L:$L</definedName>
    <definedName name="Z_ADCEEF57_9D23_4D32_B0E6_992B8F8AD223_.wvu.PrintArea" localSheetId="9" hidden="1">'BALTIMORE VIA HKG (AWE3)'!$A$1:$L$32</definedName>
    <definedName name="Z_ADCEEF57_9D23_4D32_B0E6_992B8F8AD223_.wvu.PrintArea" localSheetId="7" hidden="1">'BOSTON VIA SHA (AWE1)'!$A$1:$L$31</definedName>
    <definedName name="Z_ADCEEF57_9D23_4D32_B0E6_992B8F8AD223_.wvu.PrintArea" localSheetId="12" hidden="1">'CANADA TS (CPNW)'!$A$1:$N$30</definedName>
    <definedName name="Z_ADCEEF57_9D23_4D32_B0E6_992B8F8AD223_.wvu.PrintArea" localSheetId="16" hidden="1">'GULF VIA XMN (GME)'!$A$1:$Q$61</definedName>
    <definedName name="Z_ADCEEF57_9D23_4D32_B0E6_992B8F8AD223_.wvu.PrintArea" localSheetId="3" hidden="1">'LAS -OAK DIRECT (SEA2)'!$A$1:$J$34</definedName>
    <definedName name="Z_ADCEEF57_9D23_4D32_B0E6_992B8F8AD223_.wvu.PrintArea" localSheetId="2" hidden="1">'LGB DIRECT (AAC)'!$A$1:$L$32</definedName>
    <definedName name="Z_ADCEEF57_9D23_4D32_B0E6_992B8F8AD223_.wvu.PrintArea" localSheetId="1" hidden="1">'LGB DIRECT (SEA)'!$A$1:$H$36</definedName>
    <definedName name="Z_ADCEEF57_9D23_4D32_B0E6_992B8F8AD223_.wvu.PrintArea" localSheetId="13" hidden="1">'SEA-VAN VIA HKG (OPNW)'!$A$1:$N$39</definedName>
    <definedName name="Z_ADCEEF57_9D23_4D32_B0E6_992B8F8AD223_.wvu.PrintArea" localSheetId="10" hidden="1">'USEC DIRECT (AWE6) '!$A$1:$M$30</definedName>
    <definedName name="Z_ADCEEF57_9D23_4D32_B0E6_992B8F8AD223_.wvu.Rows" localSheetId="12" hidden="1">'CANADA TS (CPNW)'!$48:$63</definedName>
    <definedName name="Z_ADCEEF57_9D23_4D32_B0E6_992B8F8AD223_.wvu.Rows" localSheetId="16" hidden="1">'GULF VIA XMN (GME)'!$4:$38</definedName>
    <definedName name="Z_D3B64EEC_2051_42EE_AFD0_F544EA33A53F_.wvu.Cols" localSheetId="0" hidden="1">'MENU '!$L:$L</definedName>
    <definedName name="Z_D3B64EEC_2051_42EE_AFD0_F544EA33A53F_.wvu.Cols" localSheetId="5" hidden="1">'USEC DIRECT (AWE5)'!$G:$J</definedName>
    <definedName name="Z_D3B64EEC_2051_42EE_AFD0_F544EA33A53F_.wvu.PrintArea" localSheetId="7" hidden="1">'BOSTON VIA SHA (AWE1)'!$A$1:$L$31</definedName>
    <definedName name="Z_D3B64EEC_2051_42EE_AFD0_F544EA33A53F_.wvu.PrintArea" localSheetId="16" hidden="1">'GULF VIA XMN (GME)'!$A$1:$P$61</definedName>
    <definedName name="Z_D3B64EEC_2051_42EE_AFD0_F544EA33A53F_.wvu.PrintArea" localSheetId="3" hidden="1">'LAS -OAK DIRECT (SEA2)'!$A$1:$J$34</definedName>
    <definedName name="Z_D3B64EEC_2051_42EE_AFD0_F544EA33A53F_.wvu.PrintArea" localSheetId="2" hidden="1">'LGB DIRECT (AAC)'!$A$1:$L$32</definedName>
    <definedName name="Z_D3B64EEC_2051_42EE_AFD0_F544EA33A53F_.wvu.PrintArea" localSheetId="1" hidden="1">'LGB DIRECT (SEA)'!$A$1:$N$36</definedName>
    <definedName name="Z_D3B64EEC_2051_42EE_AFD0_F544EA33A53F_.wvu.PrintArea" localSheetId="13" hidden="1">'SEA-VAN VIA HKG (OPNW)'!$A$1:$N$39</definedName>
    <definedName name="Z_D3B64EEC_2051_42EE_AFD0_F544EA33A53F_.wvu.PrintArea" localSheetId="10" hidden="1">'USEC DIRECT (AWE6) '!$A$1:$M$30</definedName>
    <definedName name="Z_D3B64EEC_2051_42EE_AFD0_F544EA33A53F_.wvu.Rows" localSheetId="12" hidden="1">'CANADA TS (CPNW)'!$48:$63</definedName>
    <definedName name="Z_D3B64EEC_2051_42EE_AFD0_F544EA33A53F_.wvu.Rows" localSheetId="16" hidden="1">'GULF VIA XMN (GME)'!$4:$38</definedName>
    <definedName name="Z_D4ABD959_335C_45EC_87BE_C9BA377F0497_.wvu.Cols" localSheetId="0" hidden="1">'MENU '!$L:$L</definedName>
    <definedName name="Z_D4ABD959_335C_45EC_87BE_C9BA377F0497_.wvu.PrintArea" localSheetId="9" hidden="1">'BALTIMORE VIA HKG (AWE3)'!$A$1:$L$32</definedName>
    <definedName name="Z_D4ABD959_335C_45EC_87BE_C9BA377F0497_.wvu.PrintArea" localSheetId="7" hidden="1">'BOSTON VIA SHA (AWE1)'!$A$1:$L$31</definedName>
    <definedName name="Z_D4ABD959_335C_45EC_87BE_C9BA377F0497_.wvu.PrintArea" localSheetId="16" hidden="1">'GULF VIA XMN (GME)'!$A$1:$P$61</definedName>
    <definedName name="Z_D4ABD959_335C_45EC_87BE_C9BA377F0497_.wvu.PrintArea" localSheetId="3" hidden="1">'LAS -OAK DIRECT (SEA2)'!$A$1:$J$33</definedName>
    <definedName name="Z_D4ABD959_335C_45EC_87BE_C9BA377F0497_.wvu.PrintArea" localSheetId="2" hidden="1">'LGB DIRECT (AAC)'!$A$1:$L$31</definedName>
    <definedName name="Z_D4ABD959_335C_45EC_87BE_C9BA377F0497_.wvu.PrintArea" localSheetId="1" hidden="1">'LGB DIRECT (SEA)'!$A$1:$H$36</definedName>
    <definedName name="Z_D4ABD959_335C_45EC_87BE_C9BA377F0497_.wvu.PrintArea" localSheetId="13" hidden="1">'SEA-VAN VIA HKG (OPNW)'!$A$1:$N$31</definedName>
    <definedName name="Z_D4ABD959_335C_45EC_87BE_C9BA377F0497_.wvu.PrintArea" localSheetId="14" hidden="1">'SEA-VAN VIA SHA (MPNW)'!$A$1:$N$31</definedName>
    <definedName name="Z_D4ABD959_335C_45EC_87BE_C9BA377F0497_.wvu.PrintArea" localSheetId="8" hidden="1">'USEC VIA SHA (AWE2)'!$A$1:$P$31</definedName>
    <definedName name="Z_D4ABD959_335C_45EC_87BE_C9BA377F0497_.wvu.Rows" localSheetId="12" hidden="1">'CANADA TS (CPNW)'!$48:$63</definedName>
    <definedName name="Z_D4ABD959_335C_45EC_87BE_C9BA377F0497_.wvu.Rows" localSheetId="16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7" hidden="1">'BOSTON VIA SHA (AWE1)'!$A$1:$L$33</definedName>
    <definedName name="Z_D63838BE_F230_4BC1_8CFF_567D02D6527C_.wvu.PrintArea" localSheetId="16" hidden="1">'GULF VIA XMN (GME)'!$A$1:$O$38</definedName>
    <definedName name="Z_D63838BE_F230_4BC1_8CFF_567D02D6527C_.wvu.PrintArea" localSheetId="1" hidden="1">'LGB DIRECT (SEA)'!$A$1:$F$36</definedName>
    <definedName name="Z_D63838BE_F230_4BC1_8CFF_567D02D6527C_.wvu.PrintArea" localSheetId="13" hidden="1">'SEA-VAN VIA HKG (OPNW)'!$A$1:$N$39</definedName>
    <definedName name="Z_D63838BE_F230_4BC1_8CFF_567D02D6527C_.wvu.Rows" localSheetId="16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9" hidden="1">'BALTIMORE VIA HKG (AWE3)'!$A$1:$L$32</definedName>
    <definedName name="Z_ECFF03AA_9995_49FD_8675_E9EB89E20521_.wvu.PrintArea" localSheetId="7" hidden="1">'BOSTON VIA SHA (AWE1)'!$A$1:$L$31</definedName>
    <definedName name="Z_ECFF03AA_9995_49FD_8675_E9EB89E20521_.wvu.PrintArea" localSheetId="12" hidden="1">'CANADA TS (CPNW)'!$A$1:$N$48</definedName>
    <definedName name="Z_ECFF03AA_9995_49FD_8675_E9EB89E20521_.wvu.PrintArea" localSheetId="16" hidden="1">'GULF VIA XMN (GME)'!$A$1:$Q$61</definedName>
    <definedName name="Z_ECFF03AA_9995_49FD_8675_E9EB89E20521_.wvu.PrintArea" localSheetId="3" hidden="1">'LAS -OAK DIRECT (SEA2)'!$A$1:$J$34</definedName>
    <definedName name="Z_ECFF03AA_9995_49FD_8675_E9EB89E20521_.wvu.PrintArea" localSheetId="2" hidden="1">'LGB DIRECT (AAC)'!$A$1:$L$32</definedName>
    <definedName name="Z_ECFF03AA_9995_49FD_8675_E9EB89E20521_.wvu.PrintArea" localSheetId="1" hidden="1">'LGB DIRECT (SEA)'!$A$1:$H$36</definedName>
    <definedName name="Z_ECFF03AA_9995_49FD_8675_E9EB89E20521_.wvu.PrintArea" localSheetId="13" hidden="1">'SEA-VAN VIA HKG (OPNW)'!$A$1:$N$39</definedName>
    <definedName name="Z_ECFF03AA_9995_49FD_8675_E9EB89E20521_.wvu.Rows" localSheetId="12" hidden="1">'CANADA TS (CPNW)'!$48:$63</definedName>
    <definedName name="Z_ECFF03AA_9995_49FD_8675_E9EB89E20521_.wvu.Rows" localSheetId="16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9" hidden="1">'BALTIMORE VIA HKG (AWE3)'!$A$1:$L$32</definedName>
    <definedName name="Z_F1738DBA_4A86_4E4E_8AA2_B6B2804E8CE9_.wvu.PrintArea" localSheetId="7" hidden="1">'BOSTON VIA SHA (AWE1)'!$A$1:$L$31</definedName>
    <definedName name="Z_F1738DBA_4A86_4E4E_8AA2_B6B2804E8CE9_.wvu.PrintArea" localSheetId="16" hidden="1">'GULF VIA XMN (GME)'!$A$1:$T$76</definedName>
    <definedName name="Z_F1738DBA_4A86_4E4E_8AA2_B6B2804E8CE9_.wvu.PrintArea" localSheetId="3" hidden="1">'LAS -OAK DIRECT (SEA2)'!$A$1:$J$34</definedName>
    <definedName name="Z_F1738DBA_4A86_4E4E_8AA2_B6B2804E8CE9_.wvu.PrintArea" localSheetId="2" hidden="1">'LGB DIRECT (AAC)'!$A$1:$L$32</definedName>
    <definedName name="Z_F1738DBA_4A86_4E4E_8AA2_B6B2804E8CE9_.wvu.PrintArea" localSheetId="1" hidden="1">'LGB DIRECT (SEA)'!$A$1:$H$36</definedName>
    <definedName name="Z_F1738DBA_4A86_4E4E_8AA2_B6B2804E8CE9_.wvu.PrintArea" localSheetId="13" hidden="1">'SEA-VAN VIA HKG (OPNW)'!$A$1:$N$39</definedName>
    <definedName name="Z_F1738DBA_4A86_4E4E_8AA2_B6B2804E8CE9_.wvu.Rows" localSheetId="12" hidden="1">'CANADA TS (CPNW)'!$48:$63</definedName>
    <definedName name="Z_F1738DBA_4A86_4E4E_8AA2_B6B2804E8CE9_.wvu.Rows" localSheetId="16" hidden="1">'GULF VIA XMN (GME)'!$4:$38</definedName>
    <definedName name="Z_F8AC9B16_B680_443B_A0C2_C2568C2FC9DC_.wvu.Cols" localSheetId="0" hidden="1">'MENU '!$L:$L</definedName>
    <definedName name="Z_F8AC9B16_B680_443B_A0C2_C2568C2FC9DC_.wvu.Cols" localSheetId="14" hidden="1">'SEA-VAN VIA SHA (MPNW)'!#REF!</definedName>
    <definedName name="Z_F8AC9B16_B680_443B_A0C2_C2568C2FC9DC_.wvu.PrintArea" localSheetId="9" hidden="1">'BALTIMORE VIA HKG (AWE3)'!$A$1:$L$32</definedName>
    <definedName name="Z_F8AC9B16_B680_443B_A0C2_C2568C2FC9DC_.wvu.PrintArea" localSheetId="7" hidden="1">'BOSTON VIA SHA (AWE1)'!$A$1:$L$31</definedName>
    <definedName name="Z_F8AC9B16_B680_443B_A0C2_C2568C2FC9DC_.wvu.PrintArea" localSheetId="16" hidden="1">'GULF VIA XMN (GME)'!$A$1:$O$38</definedName>
    <definedName name="Z_F8AC9B16_B680_443B_A0C2_C2568C2FC9DC_.wvu.PrintArea" localSheetId="3" hidden="1">'LAS -OAK DIRECT (SEA2)'!$A$1:$J$34</definedName>
    <definedName name="Z_F8AC9B16_B680_443B_A0C2_C2568C2FC9DC_.wvu.PrintArea" localSheetId="2" hidden="1">'LGB DIRECT (AAC)'!$A$1:$L$32</definedName>
    <definedName name="Z_F8AC9B16_B680_443B_A0C2_C2568C2FC9DC_.wvu.PrintArea" localSheetId="1" hidden="1">'LGB DIRECT (SEA)'!$A$1:$F$36</definedName>
    <definedName name="Z_F8AC9B16_B680_443B_A0C2_C2568C2FC9DC_.wvu.PrintArea" localSheetId="13" hidden="1">'SEA-VAN VIA HKG (OPNW)'!$A$1:$N$39</definedName>
    <definedName name="Z_F8AC9B16_B680_443B_A0C2_C2568C2FC9DC_.wvu.Rows" localSheetId="12" hidden="1">'CANADA TS (CPNW)'!$48:$63</definedName>
    <definedName name="Z_F8AC9B16_B680_443B_A0C2_C2568C2FC9DC_.wvu.Rows" localSheetId="16" hidden="1">'GULF VIA XMN (GME)'!$4:$38</definedName>
  </definedNames>
  <calcPr calcId="191029"/>
  <customWorkbookViews>
    <customWorkbookView name="LENOVO - Personal View" guid="{D3B64EEC-2051-42EE-AFD0-F544EA33A53F}" mergeInterval="0" personalView="1" maximized="1" xWindow="-11" yWindow="-11" windowWidth="1942" windowHeight="1030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Nguyen Chau Hoai Thuong (VN) - Personal View" guid="{188062B0-E126-47F1-9B33-F0D0CC2D5AA6}" mergeInterval="0" personalView="1" maximized="1" xWindow="-8" yWindow="-8" windowWidth="1936" windowHeight="1056" tabRatio="87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8" l="1"/>
  <c r="L5" i="11"/>
  <c r="J6" i="22"/>
  <c r="L5" i="18"/>
  <c r="A31" i="21" l="1"/>
  <c r="A30" i="21"/>
  <c r="A29" i="21"/>
  <c r="A33" i="20" l="1"/>
  <c r="A32" i="20"/>
  <c r="A31" i="20"/>
  <c r="A36" i="19" l="1"/>
  <c r="A35" i="19"/>
  <c r="A34" i="19"/>
  <c r="C45" i="17" l="1"/>
  <c r="K6" i="6" l="1"/>
  <c r="J30" i="13" l="1"/>
  <c r="C53" i="5" l="1"/>
  <c r="D53" i="5"/>
  <c r="E53" i="5"/>
  <c r="F53" i="5"/>
  <c r="I53" i="5"/>
  <c r="J53" i="5"/>
  <c r="K53" i="5"/>
  <c r="L53" i="5"/>
  <c r="M53" i="5"/>
  <c r="N53" i="5"/>
  <c r="C55" i="5"/>
  <c r="C56" i="5" s="1"/>
  <c r="C57" i="5" s="1"/>
  <c r="D55" i="5"/>
  <c r="D56" i="5" s="1"/>
  <c r="D57" i="5" s="1"/>
  <c r="E55" i="5"/>
  <c r="E56" i="5" s="1"/>
  <c r="E57" i="5" s="1"/>
  <c r="F55" i="5"/>
  <c r="F56" i="5" s="1"/>
  <c r="F57" i="5" s="1"/>
  <c r="I57" i="5"/>
  <c r="J57" i="5"/>
  <c r="K57" i="5"/>
  <c r="L57" i="5"/>
  <c r="M57" i="5"/>
  <c r="N57" i="5"/>
  <c r="O5" i="9" l="1"/>
  <c r="K5" i="10" l="1"/>
  <c r="S6" i="7"/>
  <c r="L6" i="8"/>
  <c r="K8" i="1"/>
  <c r="M6" i="13" l="1"/>
  <c r="N5" i="12"/>
</calcChain>
</file>

<file path=xl/sharedStrings.xml><?xml version="1.0" encoding="utf-8"?>
<sst xmlns="http://schemas.openxmlformats.org/spreadsheetml/2006/main" count="1579" uniqueCount="449">
  <si>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</si>
  <si>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</si>
  <si>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</si>
  <si>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</si>
  <si>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</si>
  <si>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</si>
  <si>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</si>
  <si>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</si>
  <si>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</si>
  <si>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</si>
  <si>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</si>
  <si>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</si>
  <si>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</si>
  <si>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</si>
  <si>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</si>
  <si>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</si>
  <si>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</si>
  <si>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</si>
  <si>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</si>
  <si>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</si>
  <si>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</si>
  <si>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</si>
  <si>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</si>
  <si>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</si>
  <si>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</si>
  <si>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</si>
  <si>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</si>
  <si>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</si>
  <si>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</si>
  <si>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</si>
  <si>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</si>
  <si>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</si>
  <si>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</si>
  <si>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</si>
  <si>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</si>
  <si>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</si>
  <si>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</si>
  <si>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</si>
  <si>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</si>
  <si>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</si>
  <si>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</si>
  <si>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</si>
  <si>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</si>
  <si>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</si>
  <si>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</si>
  <si>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</si>
  <si>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</si>
  <si>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</si>
  <si>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</si>
  <si>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</si>
  <si>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</si>
  <si>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</si>
  <si>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</si>
  <si>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</si>
  <si>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</si>
  <si>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UPDATED :</t>
  </si>
  <si>
    <t>UPDATED:</t>
  </si>
  <si>
    <t>1100</t>
  </si>
  <si>
    <t>BOSTON via SHANGHAI (AWE1)</t>
  </si>
  <si>
    <t>12:00 THU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</si>
  <si>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</si>
  <si>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</si>
  <si>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</si>
  <si>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</si>
  <si>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</si>
  <si>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</si>
  <si>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</si>
  <si>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</si>
  <si>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</si>
  <si>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</si>
  <si>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</si>
  <si>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</si>
  <si>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</si>
  <si>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</si>
  <si>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</si>
  <si>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</si>
  <si>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</si>
  <si>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</si>
  <si>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</si>
  <si>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</si>
  <si>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</si>
  <si>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</si>
  <si>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</si>
  <si>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</si>
  <si>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</si>
  <si>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</si>
  <si>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</si>
  <si>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</si>
  <si>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</si>
  <si>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</si>
  <si>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</si>
  <si>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</si>
  <si>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</si>
  <si>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</si>
  <si>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</si>
  <si>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</si>
  <si>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</si>
  <si>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</si>
  <si>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</si>
  <si>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</si>
  <si>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</si>
  <si>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</si>
  <si>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</si>
  <si>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</si>
  <si>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</si>
  <si>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</si>
  <si>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</si>
  <si>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</si>
  <si>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</si>
  <si>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</si>
  <si>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</si>
  <si>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</si>
  <si>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</si>
  <si>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</si>
  <si>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</si>
  <si>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</si>
  <si>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</si>
  <si>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</si>
  <si>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</si>
  <si>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</si>
  <si>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</si>
  <si>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</si>
  <si>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</si>
  <si>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</si>
  <si>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</si>
  <si>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</si>
  <si>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</si>
  <si>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</si>
  <si>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</si>
  <si>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SHANGHAI (SHA08)</t>
  </si>
  <si>
    <t>04:00 WED</t>
  </si>
  <si>
    <t>04:00 THU</t>
  </si>
  <si>
    <t>10:00 TUE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</si>
  <si>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</si>
  <si>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</si>
  <si>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</si>
  <si>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</si>
  <si>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</si>
  <si>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</si>
  <si>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</si>
  <si>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</si>
  <si>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</si>
  <si>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</si>
  <si>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</si>
  <si>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09:00 THU</t>
  </si>
  <si>
    <t>SEATTLE/VANCOUVER via SHANGHAI (MPNW)</t>
  </si>
  <si>
    <t>HONG KONG
(HKG01)</t>
  </si>
  <si>
    <t>Booking team : sgn.atd.cus@coscon.com</t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</si>
  <si>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</si>
  <si>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</si>
  <si>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</si>
  <si>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</si>
  <si>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</si>
  <si>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</si>
  <si>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</si>
  <si>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</si>
  <si>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</si>
  <si>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</si>
  <si>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</si>
  <si>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</si>
  <si>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</si>
  <si>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</si>
  <si>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</si>
  <si>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</si>
  <si>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</si>
  <si>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</si>
  <si>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</si>
  <si>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</si>
  <si>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</si>
  <si>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</si>
  <si>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</si>
  <si>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</si>
  <si>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</si>
  <si>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</si>
  <si>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</si>
  <si>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</si>
  <si>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</si>
  <si>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</si>
  <si>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</si>
  <si>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</si>
  <si>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</si>
  <si>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</si>
  <si>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 xml:space="preserve">    </t>
  </si>
  <si>
    <t>LONG BEACH</t>
  </si>
  <si>
    <t>ADD. : No 05 Ho Bieu Chanh St, Ward 11, Phu Nhuan District, HCMC, Vietnam.</t>
  </si>
  <si>
    <t>USEC via SHANGHAI/XIAMEN (GME)</t>
  </si>
  <si>
    <t xml:space="preserve">UPDATED: </t>
  </si>
  <si>
    <t>BA RIA VUNG TAU
(CMP06)</t>
  </si>
  <si>
    <t>AWE4</t>
  </si>
  <si>
    <t>NORFOLK - SAVANNAH - CHARLESTON - MIAMI via SHANG HAI (AWE7)</t>
  </si>
  <si>
    <t>MIAMI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</si>
  <si>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</si>
  <si>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</si>
  <si>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ADDRESS : SU17 TOWER - 05 HO BIEU CHANH STREET, 11 WARD, PHU NHUAN DISTRICT, HO CHI MINH CITY, VIETNAM</t>
  </si>
  <si>
    <t>BLANK SAILING</t>
  </si>
  <si>
    <t>CY CUT OFF CMIT (CMP05)</t>
  </si>
  <si>
    <t>CY CUT OFF GML (CMP08)</t>
  </si>
  <si>
    <t>CMA CGM GANGES</t>
  </si>
  <si>
    <t>LONG BEACH (LGB01)</t>
  </si>
  <si>
    <t>BA RIA VUNG TAU (CMP06)</t>
  </si>
  <si>
    <t>CY CUT OFF GML (CMP06 - TCTT)</t>
  </si>
  <si>
    <t>LGB01: Pacific Container Terminal</t>
  </si>
  <si>
    <t>OAK05:SSA Terminal, Berths 57-59</t>
  </si>
  <si>
    <t>DIRECT SERVICE TO USEC (AWES)</t>
  </si>
  <si>
    <t>( NEW YORK -  NORFOLK - BOSTON )</t>
  </si>
  <si>
    <t>NEW YORK
(NYC01)</t>
  </si>
  <si>
    <t>NORFOLK
(ORF01)</t>
  </si>
  <si>
    <t>BOSTON
(BOS01)</t>
  </si>
  <si>
    <t>CY CUT OFF GEMALINK (CMP08)</t>
  </si>
  <si>
    <t>COSCO SHIPPING LINES (Vietnam) Company Limited</t>
  </si>
  <si>
    <t>ADD. : No 05 Ho Bieu Chanh St, Ward 11, Phu Nhuan District, HCMC, Vietnam</t>
  </si>
  <si>
    <t>TEL. : (84 - 28) 3829 0000       HOTLINE: 0932.076.653</t>
  </si>
  <si>
    <r>
      <rPr>
        <sz val="11"/>
        <color rgb="FF0000FF"/>
        <rFont val="Palatino Linotype"/>
        <family val="1"/>
      </rPr>
      <t xml:space="preserve">Booking team: </t>
    </r>
    <r>
      <rPr>
        <b/>
        <sz val="11"/>
        <color indexed="12"/>
        <rFont val="Palatino Linotype"/>
        <family val="1"/>
      </rPr>
      <t>sgn.atd.cus@coscon.com</t>
    </r>
  </si>
  <si>
    <t>CY CUT OFF TCTT (CMP06)</t>
  </si>
  <si>
    <t>01:00am THU</t>
  </si>
  <si>
    <t>01:00am FRI</t>
  </si>
  <si>
    <t>09:00am WEN</t>
  </si>
  <si>
    <t>CY CUT OFF (CAT LAI GIANG NAM/ TANAMEXCO/ SOWATCO/ TRANSIMEX/ PHUC LONG/ PHUOC LONG/ DONG NAI/ BINH DUONG/ SOTRANS/ TAN CANG LONG BINH )</t>
  </si>
  <si>
    <t>SHANGHAI 
(SHA08)</t>
  </si>
  <si>
    <t>LONG BEACH DIRECT SERVICE (AAC)</t>
  </si>
  <si>
    <t>XIAMEN (XMN09)</t>
  </si>
  <si>
    <t>SHANGHAI
(SHA08)</t>
  </si>
  <si>
    <t>CY CUT OFF (CAT LAI GIANG NAM/ TANAMEXCO/ SOWATCO/ TRANSIMEX/ PHUC LONG/ PHUOC LONG/ DONG NAI/ BINH DUONG/ SOTRANS)</t>
  </si>
  <si>
    <t>BA RIA VUNG TAU
(TCTT)</t>
  </si>
  <si>
    <t>COSCO SPAIN</t>
  </si>
  <si>
    <t>COSCO MALAYSIA</t>
  </si>
  <si>
    <t>OAKLAND ( OAK 05)</t>
  </si>
  <si>
    <t>15:00 THURSDAY</t>
  </si>
  <si>
    <t>20:00 FRIDAY</t>
  </si>
  <si>
    <t>18:00 SATURDAY</t>
  </si>
  <si>
    <t>019E</t>
  </si>
  <si>
    <t>28 May</t>
  </si>
  <si>
    <t>03 Jun</t>
  </si>
  <si>
    <t>04 Jun</t>
  </si>
  <si>
    <t>05 Jun</t>
  </si>
  <si>
    <t>07 Jun</t>
  </si>
  <si>
    <t>08 Jun</t>
  </si>
  <si>
    <t>09 Jun</t>
  </si>
  <si>
    <t>30 May</t>
  </si>
  <si>
    <t>02 Jun</t>
  </si>
  <si>
    <t>11 Jun</t>
  </si>
  <si>
    <t>06 Jun</t>
  </si>
  <si>
    <t>13 Jun</t>
  </si>
  <si>
    <t>01 Jun</t>
  </si>
  <si>
    <t>16 Jun</t>
  </si>
  <si>
    <t>22 Jun</t>
  </si>
  <si>
    <t>23 Jun</t>
  </si>
  <si>
    <t>19 Jun</t>
  </si>
  <si>
    <t>20 Jun</t>
  </si>
  <si>
    <t>21 Jun</t>
  </si>
  <si>
    <t>25 Jun</t>
  </si>
  <si>
    <t>10 Jun</t>
  </si>
  <si>
    <t>CSCL BOHAI SEA</t>
  </si>
  <si>
    <t>OOCL TOKYO</t>
  </si>
  <si>
    <t>CMA CGM MEDEA</t>
  </si>
  <si>
    <t>CMA CGM TIGRIS</t>
  </si>
  <si>
    <t>OOCL SAN FRANCISCO</t>
  </si>
  <si>
    <t>OOCL NEW YORK</t>
  </si>
  <si>
    <t>18 Jun</t>
  </si>
  <si>
    <t>COSCO SHIPPING ROSE</t>
  </si>
  <si>
    <t>COSCO NETHERLANDS</t>
  </si>
  <si>
    <t>030E</t>
  </si>
  <si>
    <t>15 Jun</t>
  </si>
  <si>
    <t>CSCL YELLOW SEA</t>
  </si>
  <si>
    <t>30 Jun</t>
  </si>
  <si>
    <t>01 Jul</t>
  </si>
  <si>
    <t>02 Jul</t>
  </si>
  <si>
    <t>12 Jun</t>
  </si>
  <si>
    <t>14 Jun</t>
  </si>
  <si>
    <t>COSCO VENICE</t>
  </si>
  <si>
    <t>056E</t>
  </si>
  <si>
    <t>26 Jun</t>
  </si>
  <si>
    <t>28 Jun</t>
  </si>
  <si>
    <t>03 Jul</t>
  </si>
  <si>
    <t>05 Jul</t>
  </si>
  <si>
    <t>29 Jun</t>
  </si>
  <si>
    <t>06 Jul</t>
  </si>
  <si>
    <t>07 Jul</t>
  </si>
  <si>
    <t>09 Jul</t>
  </si>
  <si>
    <t>CMA CGM J. MADISON</t>
  </si>
  <si>
    <t>1TU2IS1MA</t>
  </si>
  <si>
    <t>17 Jun</t>
  </si>
  <si>
    <t>24 Jun</t>
  </si>
  <si>
    <t>10 Jul</t>
  </si>
  <si>
    <t>27 Jun</t>
  </si>
  <si>
    <t>04 Jul</t>
  </si>
  <si>
    <t>11 Jul</t>
  </si>
  <si>
    <t>12 Jul</t>
  </si>
  <si>
    <t>051E</t>
  </si>
  <si>
    <t>OOCL BANGKOK</t>
  </si>
  <si>
    <t>COSCO SHIPPING AZALEA</t>
  </si>
  <si>
    <t>022E</t>
  </si>
  <si>
    <t>14 Jul</t>
  </si>
  <si>
    <t>16 Jul</t>
  </si>
  <si>
    <t>17 Jul</t>
  </si>
  <si>
    <t>18 Jul</t>
  </si>
  <si>
    <t>19 Jul</t>
  </si>
  <si>
    <t>1114E</t>
  </si>
  <si>
    <t>EVER FULL</t>
  </si>
  <si>
    <t>1115E</t>
  </si>
  <si>
    <t>13 Jul</t>
  </si>
  <si>
    <t>20 Jul</t>
  </si>
  <si>
    <t>21 Jul</t>
  </si>
  <si>
    <t>27 Jul</t>
  </si>
  <si>
    <t>28 Jul</t>
  </si>
  <si>
    <t>CMA CGM UNITY</t>
  </si>
  <si>
    <t>0MBDXE1MA</t>
  </si>
  <si>
    <t>23 Jul</t>
  </si>
  <si>
    <t>TOKYO TRIUMPH</t>
  </si>
  <si>
    <t>1205E</t>
  </si>
  <si>
    <t>08 Jul</t>
  </si>
  <si>
    <t>15 Jul</t>
  </si>
  <si>
    <t>22 Jul</t>
  </si>
  <si>
    <t>CSCL SOUTH CHINA SEA</t>
  </si>
  <si>
    <t>062N</t>
  </si>
  <si>
    <t>056N</t>
  </si>
  <si>
    <t>128N</t>
  </si>
  <si>
    <t>0TNA3S1MA</t>
  </si>
  <si>
    <t>173E</t>
  </si>
  <si>
    <t>088E</t>
  </si>
  <si>
    <t>APL QINGDAO</t>
  </si>
  <si>
    <t>COSCO ITALY</t>
  </si>
  <si>
    <t>COSCO SHIPPING PEONY</t>
  </si>
  <si>
    <t>COSCO SHIPPING ANDES</t>
  </si>
  <si>
    <t>060E</t>
  </si>
  <si>
    <t>023E</t>
  </si>
  <si>
    <t>058E</t>
  </si>
  <si>
    <t>031E</t>
  </si>
  <si>
    <t>CMA CGM CORTE REAL</t>
  </si>
  <si>
    <t>CMA CGM PANAMA</t>
  </si>
  <si>
    <t>CMA CGM MEXICO</t>
  </si>
  <si>
    <t>CMA CGM OSIRIS</t>
  </si>
  <si>
    <t>CMA CGM T. ROOSEVELT</t>
  </si>
  <si>
    <t>1TU18E1MA</t>
  </si>
  <si>
    <t>1TU1CE1MA</t>
  </si>
  <si>
    <t>1TU1GE1MA</t>
  </si>
  <si>
    <t>1TU1KE1MA</t>
  </si>
  <si>
    <t>1TU1OE1MA</t>
  </si>
  <si>
    <t>26 Jul</t>
  </si>
  <si>
    <t>02 Aug</t>
  </si>
  <si>
    <t>24 Jul</t>
  </si>
  <si>
    <t>25 Jul</t>
  </si>
  <si>
    <t>CSCL SUMMER</t>
  </si>
  <si>
    <t>114E</t>
  </si>
  <si>
    <t>054E</t>
  </si>
  <si>
    <t>CMA CGM TAGE</t>
  </si>
  <si>
    <t>CMA CGM ALMAVIVA</t>
  </si>
  <si>
    <t>CMA CGM ATTILA</t>
  </si>
  <si>
    <t>OOCL CHONGQING</t>
  </si>
  <si>
    <t>OOCL SINGAPORE</t>
  </si>
  <si>
    <t>0PGFAW1MA</t>
  </si>
  <si>
    <t>0PGFCW1MA</t>
  </si>
  <si>
    <t>0PGFGW1MA</t>
  </si>
  <si>
    <t>XIN DA YANG ZHOU</t>
  </si>
  <si>
    <t>045E</t>
  </si>
  <si>
    <t>050E</t>
  </si>
  <si>
    <t>OOCL SOUTHAMPTON</t>
  </si>
  <si>
    <t>120E</t>
  </si>
  <si>
    <t>CMA CGM COCHIN</t>
  </si>
  <si>
    <t>0XR2LE1MA</t>
  </si>
  <si>
    <t>0XR2PE1MA</t>
  </si>
  <si>
    <t>0XR2RE1MA</t>
  </si>
  <si>
    <t>XIAMEN
(XMN09)</t>
  </si>
  <si>
    <t>OOCL UTAH</t>
  </si>
  <si>
    <t>065E</t>
  </si>
  <si>
    <t>XIAMEN</t>
  </si>
  <si>
    <t>18:00 PM - SUN</t>
  </si>
  <si>
    <t>00:00 AM - TUE</t>
  </si>
  <si>
    <t>GOTTFRIED SCHULTE</t>
  </si>
  <si>
    <t>COSCO SANTOS</t>
  </si>
  <si>
    <t>077E</t>
  </si>
  <si>
    <t>COSCO JEDDAH</t>
  </si>
  <si>
    <t>073E</t>
  </si>
  <si>
    <t>COSCO AUCKLAND</t>
  </si>
  <si>
    <t>063E</t>
  </si>
  <si>
    <t>31 Jul</t>
  </si>
  <si>
    <t>03 Aug</t>
  </si>
  <si>
    <t>04 Aug</t>
  </si>
  <si>
    <t>30 Jul</t>
  </si>
  <si>
    <t>06 Aug</t>
  </si>
  <si>
    <t>CMA CGM MAGELLAN</t>
  </si>
  <si>
    <t>CMA CGM ZEPHYR</t>
  </si>
  <si>
    <t>1TU2MS1MA</t>
  </si>
  <si>
    <t>1TU2QS1MA</t>
  </si>
  <si>
    <t>CMA CGM T. JEFFERSON</t>
  </si>
  <si>
    <t>1TU2US1MA</t>
  </si>
  <si>
    <t>CMA CGM CHRISTOPHE COLOMB</t>
  </si>
  <si>
    <t>1TU2YS1MA</t>
  </si>
  <si>
    <t>29 Jul</t>
  </si>
  <si>
    <t>07 Aug</t>
  </si>
  <si>
    <t>01 Aug</t>
  </si>
  <si>
    <t>08 Aug</t>
  </si>
  <si>
    <t>09 Aug</t>
  </si>
  <si>
    <t>OOCL BERLIN</t>
  </si>
  <si>
    <t>046E</t>
  </si>
  <si>
    <t>15 Aug</t>
  </si>
  <si>
    <t>18 Aug</t>
  </si>
  <si>
    <t>20 Aug</t>
  </si>
  <si>
    <t>21 Aug</t>
  </si>
  <si>
    <t>22 Aug</t>
  </si>
  <si>
    <t>23 Aug</t>
  </si>
  <si>
    <t>EVER LIVING</t>
  </si>
  <si>
    <t>EVER FOND</t>
  </si>
  <si>
    <t>1117E</t>
  </si>
  <si>
    <t>EVER FIT</t>
  </si>
  <si>
    <t>1119E</t>
  </si>
  <si>
    <t>17 Aug</t>
  </si>
  <si>
    <t>31 Aug</t>
  </si>
  <si>
    <t>01 Sep</t>
  </si>
  <si>
    <t>CMA CGM APOLLON</t>
  </si>
  <si>
    <t>0MBDZE1MA</t>
  </si>
  <si>
    <t>CMA CGM KIMBERLEY</t>
  </si>
  <si>
    <t>0MBE3E1MA</t>
  </si>
  <si>
    <t>CMA CGM BALI</t>
  </si>
  <si>
    <t>0MBE9E1MA</t>
  </si>
  <si>
    <t>25 Aug</t>
  </si>
  <si>
    <t>28 Aug</t>
  </si>
  <si>
    <t>29 Aug</t>
  </si>
  <si>
    <t>30 Aug</t>
  </si>
  <si>
    <t>11 Aug</t>
  </si>
  <si>
    <t>13 Aug</t>
  </si>
  <si>
    <t>03 Sep</t>
  </si>
  <si>
    <t>TAURUS</t>
  </si>
  <si>
    <t>1206E</t>
  </si>
  <si>
    <t>TALOS</t>
  </si>
  <si>
    <t>1209E</t>
  </si>
  <si>
    <t>TEXAS TRIUMPH</t>
  </si>
  <si>
    <t>1210E</t>
  </si>
  <si>
    <t>24 Aug</t>
  </si>
  <si>
    <t>BA RIA VUNG TAU (TCIT - CMP06)</t>
  </si>
  <si>
    <t>OOCL ASIA</t>
  </si>
  <si>
    <t>179N</t>
  </si>
  <si>
    <t>095N</t>
  </si>
  <si>
    <t>Blank Sailing</t>
  </si>
  <si>
    <t>OOCL OAKLAND</t>
  </si>
  <si>
    <t>117E</t>
  </si>
  <si>
    <t>096E</t>
  </si>
  <si>
    <t>174E</t>
  </si>
  <si>
    <t>14 Aug</t>
  </si>
  <si>
    <t>05 Aug</t>
  </si>
  <si>
    <t>19 Aug</t>
  </si>
  <si>
    <t>CMA CGM YUKON</t>
  </si>
  <si>
    <t>APL LE HAVRE</t>
  </si>
  <si>
    <t>0TNA5S1MA</t>
  </si>
  <si>
    <t>0TNA7S1MA</t>
  </si>
  <si>
    <t>0TNA9S1MA</t>
  </si>
  <si>
    <t>0TNAFS1MA</t>
  </si>
  <si>
    <t>16 Aug</t>
  </si>
  <si>
    <t>09:00 AM - 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</si>
</sst>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  <numFmt numFmtId="184" formatCode="[$-409]d\-mmm\-yyyy;@"/>
  </numFmts>
  <fonts count="208">
    <font>
      <sz val="12"/>
      <name val=".VnTime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sz val="11"/>
      <color theme="1"/>
      <name val="Arial"/>
      <family val="2"/>
      <charset val="134"/>
      <scheme val="minor"/>
    </font>
    <font>
      <sz val="11"/>
      <color theme="1"/>
      <name val="Arial"/>
      <family val="3"/>
      <charset val="134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sz val="9"/>
      <color rgb="FF0000FF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30"/>
      <color rgb="FF0000FF"/>
      <name val="Palatino Linotype"/>
      <family val="1"/>
    </font>
    <font>
      <b/>
      <sz val="12"/>
      <color rgb="FF0000FF"/>
      <name val=".VnTime"/>
      <family val="2"/>
    </font>
    <font>
      <b/>
      <sz val="12"/>
      <color indexed="8"/>
      <name val="Palatino Linotype"/>
      <family val="1"/>
    </font>
    <font>
      <b/>
      <sz val="12"/>
      <color rgb="FFFF0000"/>
      <name val="Palatino Linotype"/>
      <family val="1"/>
    </font>
    <font>
      <b/>
      <sz val="11.5"/>
      <color rgb="FFFF0000"/>
      <name val="Palatino Linotype"/>
      <family val="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23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2" fillId="0" borderId="0">
      <alignment vertical="center"/>
    </xf>
    <xf numFmtId="0" fontId="35" fillId="0" borderId="0">
      <alignment vertical="center"/>
    </xf>
    <xf numFmtId="0" fontId="36" fillId="0" borderId="0"/>
    <xf numFmtId="168" fontId="30" fillId="0" borderId="0">
      <alignment vertical="center"/>
    </xf>
    <xf numFmtId="166" fontId="36" fillId="0" borderId="0"/>
    <xf numFmtId="0" fontId="8" fillId="0" borderId="0"/>
    <xf numFmtId="173" fontId="35" fillId="0" borderId="0"/>
    <xf numFmtId="173" fontId="7" fillId="0" borderId="0"/>
    <xf numFmtId="173" fontId="115" fillId="0" borderId="0"/>
    <xf numFmtId="173" fontId="35" fillId="0" borderId="0">
      <alignment vertical="center"/>
    </xf>
    <xf numFmtId="173" fontId="114" fillId="0" borderId="0">
      <alignment vertical="center"/>
    </xf>
    <xf numFmtId="173" fontId="7" fillId="0" borderId="0"/>
    <xf numFmtId="168" fontId="117" fillId="0" borderId="0">
      <alignment vertical="center"/>
    </xf>
    <xf numFmtId="168" fontId="35" fillId="0" borderId="0"/>
    <xf numFmtId="168" fontId="35" fillId="0" borderId="0"/>
    <xf numFmtId="168" fontId="36" fillId="0" borderId="0"/>
    <xf numFmtId="179" fontId="35" fillId="0" borderId="0" applyFont="0" applyFill="0" applyBorder="0" applyAlignment="0" applyProtection="0">
      <alignment vertical="center"/>
    </xf>
    <xf numFmtId="168" fontId="117" fillId="0" borderId="0">
      <alignment vertical="center"/>
    </xf>
    <xf numFmtId="168" fontId="117" fillId="0" borderId="0">
      <alignment vertical="center"/>
    </xf>
    <xf numFmtId="168" fontId="117" fillId="0" borderId="0">
      <alignment vertical="center"/>
    </xf>
    <xf numFmtId="168" fontId="117" fillId="0" borderId="0">
      <alignment vertical="center"/>
    </xf>
    <xf numFmtId="168" fontId="6" fillId="0" borderId="0">
      <alignment vertical="center"/>
    </xf>
    <xf numFmtId="0" fontId="118" fillId="0" borderId="0"/>
    <xf numFmtId="178" fontId="30" fillId="0" borderId="0"/>
    <xf numFmtId="0" fontId="122" fillId="11" borderId="0" applyNumberFormat="0" applyBorder="0" applyAlignment="0" applyProtection="0">
      <alignment vertical="center"/>
    </xf>
    <xf numFmtId="0" fontId="120" fillId="8" borderId="0" applyNumberFormat="0" applyBorder="0" applyAlignment="0" applyProtection="0">
      <alignment vertical="center"/>
    </xf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30" fillId="0" borderId="0"/>
    <xf numFmtId="0" fontId="123" fillId="12" borderId="0" applyNumberFormat="0" applyBorder="0" applyAlignment="0" applyProtection="0">
      <alignment vertical="center"/>
    </xf>
    <xf numFmtId="0" fontId="125" fillId="13" borderId="39" applyNumberFormat="0" applyAlignment="0" applyProtection="0">
      <alignment vertical="center"/>
    </xf>
    <xf numFmtId="0" fontId="122" fillId="10" borderId="0" applyNumberFormat="0" applyBorder="0" applyAlignment="0" applyProtection="0">
      <alignment vertical="center"/>
    </xf>
    <xf numFmtId="0" fontId="30" fillId="0" borderId="0"/>
    <xf numFmtId="0" fontId="121" fillId="9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1" fillId="9" borderId="0" applyNumberFormat="0" applyBorder="0" applyAlignment="0" applyProtection="0"/>
    <xf numFmtId="0" fontId="122" fillId="14" borderId="0" applyNumberFormat="0" applyBorder="0" applyAlignment="0" applyProtection="0">
      <alignment vertical="center"/>
    </xf>
    <xf numFmtId="0" fontId="121" fillId="9" borderId="0" applyNumberFormat="0" applyBorder="0" applyAlignment="0" applyProtection="0"/>
    <xf numFmtId="0" fontId="30" fillId="0" borderId="0"/>
    <xf numFmtId="0" fontId="121" fillId="9" borderId="0" applyNumberFormat="0" applyBorder="0" applyAlignment="0" applyProtection="0"/>
    <xf numFmtId="0" fontId="126" fillId="14" borderId="0" applyNumberFormat="0" applyBorder="0" applyAlignment="0" applyProtection="0"/>
    <xf numFmtId="0" fontId="122" fillId="15" borderId="0" applyNumberFormat="0" applyBorder="0" applyAlignment="0" applyProtection="0">
      <alignment vertical="center"/>
    </xf>
    <xf numFmtId="0" fontId="122" fillId="16" borderId="0" applyNumberFormat="0" applyBorder="0" applyAlignment="0" applyProtection="0">
      <alignment vertical="center"/>
    </xf>
    <xf numFmtId="0" fontId="122" fillId="16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9" borderId="0" applyNumberFormat="0" applyBorder="0" applyAlignment="0" applyProtection="0">
      <alignment vertical="center"/>
    </xf>
    <xf numFmtId="0" fontId="122" fillId="15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20" fillId="21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8" borderId="0" applyNumberFormat="0" applyBorder="0" applyAlignment="0" applyProtection="0">
      <alignment vertical="center"/>
    </xf>
    <xf numFmtId="0" fontId="120" fillId="22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20" fillId="23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178" fontId="5" fillId="0" borderId="0"/>
    <xf numFmtId="0" fontId="128" fillId="0" borderId="40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18" fillId="0" borderId="0"/>
    <xf numFmtId="0" fontId="30" fillId="0" borderId="0"/>
    <xf numFmtId="0" fontId="30" fillId="0" borderId="0"/>
    <xf numFmtId="180" fontId="124" fillId="0" borderId="0"/>
    <xf numFmtId="0" fontId="121" fillId="9" borderId="0" applyNumberFormat="0" applyBorder="0" applyAlignment="0" applyProtection="0"/>
    <xf numFmtId="180" fontId="124" fillId="0" borderId="0"/>
    <xf numFmtId="180" fontId="124" fillId="0" borderId="0"/>
    <xf numFmtId="180" fontId="124" fillId="0" borderId="0"/>
    <xf numFmtId="180" fontId="124" fillId="0" borderId="0"/>
    <xf numFmtId="180" fontId="119" fillId="0" borderId="0"/>
    <xf numFmtId="0" fontId="38" fillId="0" borderId="0"/>
    <xf numFmtId="0" fontId="129" fillId="9" borderId="0" applyNumberFormat="0" applyBorder="0" applyAlignment="0" applyProtection="0">
      <alignment vertical="center"/>
    </xf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6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30" fillId="14" borderId="0" applyNumberFormat="0" applyBorder="0" applyAlignment="0" applyProtection="0">
      <alignment vertical="center"/>
    </xf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31" fillId="0" borderId="0" applyNumberFormat="0" applyFill="0" applyBorder="0" applyAlignment="0" applyProtection="0">
      <alignment vertical="center"/>
    </xf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20" fillId="24" borderId="0" applyNumberFormat="0" applyBorder="0" applyAlignment="0" applyProtection="0">
      <alignment vertical="center"/>
    </xf>
    <xf numFmtId="0" fontId="120" fillId="25" borderId="0" applyNumberFormat="0" applyBorder="0" applyAlignment="0" applyProtection="0">
      <alignment vertical="center"/>
    </xf>
    <xf numFmtId="0" fontId="120" fillId="22" borderId="0" applyNumberFormat="0" applyBorder="0" applyAlignment="0" applyProtection="0">
      <alignment vertical="center"/>
    </xf>
    <xf numFmtId="0" fontId="120" fillId="3" borderId="0" applyNumberFormat="0" applyBorder="0" applyAlignment="0" applyProtection="0">
      <alignment vertical="center"/>
    </xf>
    <xf numFmtId="0" fontId="120" fillId="26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0" borderId="41" applyNumberFormat="0" applyFill="0" applyAlignment="0" applyProtection="0">
      <alignment vertical="center"/>
    </xf>
    <xf numFmtId="0" fontId="134" fillId="0" borderId="42" applyNumberFormat="0" applyFill="0" applyAlignment="0" applyProtection="0">
      <alignment vertical="center"/>
    </xf>
    <xf numFmtId="0" fontId="127" fillId="0" borderId="43" applyNumberFormat="0" applyFill="0" applyAlignment="0" applyProtection="0">
      <alignment vertical="center"/>
    </xf>
    <xf numFmtId="0" fontId="135" fillId="0" borderId="0" applyNumberFormat="0" applyFill="0" applyBorder="0" applyAlignment="0" applyProtection="0"/>
    <xf numFmtId="0" fontId="136" fillId="27" borderId="44" applyNumberFormat="0" applyAlignment="0" applyProtection="0">
      <alignment vertical="center"/>
    </xf>
    <xf numFmtId="0" fontId="122" fillId="28" borderId="45" applyNumberFormat="0" applyFont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11" borderId="39" applyNumberFormat="0" applyAlignment="0" applyProtection="0">
      <alignment vertical="center"/>
    </xf>
    <xf numFmtId="0" fontId="139" fillId="13" borderId="46" applyNumberFormat="0" applyAlignment="0" applyProtection="0">
      <alignment vertical="center"/>
    </xf>
    <xf numFmtId="0" fontId="140" fillId="0" borderId="47" applyNumberFormat="0" applyFill="0" applyAlignment="0" applyProtection="0">
      <alignment vertical="center"/>
    </xf>
    <xf numFmtId="173" fontId="4" fillId="0" borderId="0"/>
    <xf numFmtId="0" fontId="141" fillId="0" borderId="0"/>
    <xf numFmtId="178" fontId="3" fillId="0" borderId="0"/>
    <xf numFmtId="0" fontId="3" fillId="0" borderId="0"/>
    <xf numFmtId="0" fontId="141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42" fillId="0" borderId="0">
      <alignment vertical="center"/>
    </xf>
    <xf numFmtId="0" fontId="1" fillId="0" borderId="0"/>
    <xf numFmtId="183" fontId="30" fillId="0" borderId="0"/>
    <xf numFmtId="183" fontId="36" fillId="0" borderId="0"/>
    <xf numFmtId="183" fontId="36" fillId="0" borderId="0"/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" fillId="0" borderId="0">
      <alignment vertical="center"/>
    </xf>
    <xf numFmtId="183" fontId="144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43" fillId="0" borderId="0"/>
    <xf numFmtId="0" fontId="3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71">
    <xf numFmtId="0" fontId="0" fillId="0" borderId="0" xfId="0"/>
    <xf numFmtId="0" fontId="14" fillId="2" borderId="0" xfId="12" applyFont="1" applyFill="1" applyAlignment="1">
      <alignment vertical="center"/>
    </xf>
    <xf numFmtId="0" fontId="11" fillId="2" borderId="0" xfId="12" applyFont="1" applyFill="1" applyAlignment="1">
      <alignment horizontal="centerContinuous" vertical="center"/>
    </xf>
    <xf numFmtId="0" fontId="11" fillId="2" borderId="0" xfId="12" applyFont="1" applyFill="1" applyAlignment="1">
      <alignment horizontal="left" vertical="center"/>
    </xf>
    <xf numFmtId="0" fontId="13" fillId="2" borderId="0" xfId="12" applyFill="1" applyAlignment="1">
      <alignment vertical="center"/>
    </xf>
    <xf numFmtId="0" fontId="20" fillId="2" borderId="0" xfId="12" applyFont="1" applyFill="1" applyAlignment="1">
      <alignment vertical="center"/>
    </xf>
    <xf numFmtId="0" fontId="13" fillId="0" borderId="0" xfId="12"/>
    <xf numFmtId="0" fontId="13" fillId="0" borderId="0" xfId="12" applyAlignment="1">
      <alignment horizontal="center"/>
    </xf>
    <xf numFmtId="0" fontId="13" fillId="2" borderId="0" xfId="12" applyFill="1"/>
    <xf numFmtId="0" fontId="13" fillId="2" borderId="0" xfId="11" applyFill="1" applyAlignment="1">
      <alignment vertical="center"/>
    </xf>
    <xf numFmtId="16" fontId="27" fillId="2" borderId="0" xfId="12" quotePrefix="1" applyNumberFormat="1" applyFont="1" applyFill="1" applyAlignment="1">
      <alignment horizontal="center" vertical="center"/>
    </xf>
    <xf numFmtId="0" fontId="13" fillId="2" borderId="0" xfId="6" applyFill="1"/>
    <xf numFmtId="0" fontId="14" fillId="2" borderId="0" xfId="12" applyFont="1" applyFill="1"/>
    <xf numFmtId="0" fontId="13" fillId="2" borderId="0" xfId="12" applyFill="1" applyAlignment="1">
      <alignment horizontal="left"/>
    </xf>
    <xf numFmtId="0" fontId="18" fillId="0" borderId="0" xfId="12" applyFont="1"/>
    <xf numFmtId="0" fontId="40" fillId="2" borderId="0" xfId="9" applyFont="1" applyFill="1" applyAlignment="1">
      <alignment vertical="center"/>
    </xf>
    <xf numFmtId="0" fontId="31" fillId="2" borderId="0" xfId="12" applyFont="1" applyFill="1" applyAlignment="1">
      <alignment vertical="center"/>
    </xf>
    <xf numFmtId="0" fontId="20" fillId="2" borderId="0" xfId="12" applyFont="1" applyFill="1" applyAlignment="1">
      <alignment horizontal="left" vertical="center"/>
    </xf>
    <xf numFmtId="0" fontId="18" fillId="0" borderId="0" xfId="12" applyFont="1" applyAlignment="1">
      <alignment horizontal="left"/>
    </xf>
    <xf numFmtId="0" fontId="33" fillId="0" borderId="0" xfId="12" applyFont="1"/>
    <xf numFmtId="0" fontId="12" fillId="0" borderId="0" xfId="12" applyFont="1" applyAlignment="1">
      <alignment horizontal="left"/>
    </xf>
    <xf numFmtId="0" fontId="12" fillId="0" borderId="0" xfId="12" applyFont="1"/>
    <xf numFmtId="0" fontId="39" fillId="2" borderId="0" xfId="12" applyFont="1" applyFill="1" applyAlignment="1">
      <alignment vertical="center"/>
    </xf>
    <xf numFmtId="0" fontId="60" fillId="0" borderId="0" xfId="6" applyFont="1" applyAlignment="1">
      <alignment vertical="center"/>
    </xf>
    <xf numFmtId="0" fontId="12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19" fillId="0" borderId="0" xfId="6" applyFont="1" applyAlignment="1">
      <alignment horizontal="right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left" vertical="center"/>
    </xf>
    <xf numFmtId="169" fontId="19" fillId="2" borderId="0" xfId="10" applyNumberFormat="1" applyFont="1" applyFill="1" applyAlignment="1">
      <alignment horizontal="left" vertical="center"/>
    </xf>
    <xf numFmtId="0" fontId="13" fillId="0" borderId="0" xfId="6"/>
    <xf numFmtId="0" fontId="17" fillId="0" borderId="0" xfId="6" applyFont="1"/>
    <xf numFmtId="0" fontId="45" fillId="0" borderId="0" xfId="6" applyFont="1" applyAlignment="1">
      <alignment horizontal="center"/>
    </xf>
    <xf numFmtId="0" fontId="47" fillId="0" borderId="0" xfId="0" applyFont="1"/>
    <xf numFmtId="0" fontId="44" fillId="0" borderId="0" xfId="0" applyFont="1"/>
    <xf numFmtId="0" fontId="48" fillId="0" borderId="0" xfId="0" applyFont="1" applyAlignment="1">
      <alignment horizontal="right"/>
    </xf>
    <xf numFmtId="0" fontId="37" fillId="0" borderId="0" xfId="2" applyFont="1" applyFill="1" applyAlignment="1" applyProtection="1"/>
    <xf numFmtId="0" fontId="12" fillId="0" borderId="0" xfId="0" applyFont="1"/>
    <xf numFmtId="0" fontId="49" fillId="0" borderId="0" xfId="0" applyFont="1"/>
    <xf numFmtId="0" fontId="50" fillId="0" borderId="0" xfId="0" applyFont="1"/>
    <xf numFmtId="0" fontId="12" fillId="0" borderId="0" xfId="6" applyFont="1" applyAlignment="1">
      <alignment vertical="center"/>
    </xf>
    <xf numFmtId="0" fontId="40" fillId="0" borderId="0" xfId="12" applyFont="1" applyAlignment="1">
      <alignment horizontal="right" vertical="center"/>
    </xf>
    <xf numFmtId="1" fontId="42" fillId="0" borderId="0" xfId="12" applyNumberFormat="1" applyFont="1" applyAlignment="1">
      <alignment horizontal="left" vertical="center"/>
    </xf>
    <xf numFmtId="0" fontId="51" fillId="0" borderId="0" xfId="12" applyFont="1" applyAlignment="1">
      <alignment vertical="center"/>
    </xf>
    <xf numFmtId="0" fontId="52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0" fontId="11" fillId="0" borderId="0" xfId="9" applyFont="1" applyAlignment="1">
      <alignment horizontal="left" vertical="center"/>
    </xf>
    <xf numFmtId="0" fontId="21" fillId="0" borderId="0" xfId="9" applyFont="1" applyAlignment="1">
      <alignment vertical="center"/>
    </xf>
    <xf numFmtId="0" fontId="13" fillId="0" borderId="0" xfId="12" applyAlignment="1">
      <alignment vertical="center"/>
    </xf>
    <xf numFmtId="0" fontId="13" fillId="0" borderId="0" xfId="6" applyAlignment="1">
      <alignment vertical="center"/>
    </xf>
    <xf numFmtId="0" fontId="11" fillId="0" borderId="0" xfId="9" applyFont="1" applyAlignment="1">
      <alignment horizontal="right" vertical="center"/>
    </xf>
    <xf numFmtId="0" fontId="11" fillId="0" borderId="0" xfId="9" applyFont="1" applyAlignment="1">
      <alignment vertical="center"/>
    </xf>
    <xf numFmtId="0" fontId="53" fillId="0" borderId="0" xfId="6" applyFont="1" applyAlignment="1">
      <alignment vertical="center"/>
    </xf>
    <xf numFmtId="0" fontId="43" fillId="0" borderId="0" xfId="9" applyFont="1" applyAlignment="1">
      <alignment horizontal="left" vertical="center"/>
    </xf>
    <xf numFmtId="0" fontId="54" fillId="0" borderId="0" xfId="6" applyFont="1"/>
    <xf numFmtId="0" fontId="19" fillId="0" borderId="0" xfId="12" applyFont="1" applyAlignment="1">
      <alignment horizontal="left" vertical="center"/>
    </xf>
    <xf numFmtId="0" fontId="55" fillId="0" borderId="0" xfId="6" applyFont="1"/>
    <xf numFmtId="0" fontId="54" fillId="0" borderId="0" xfId="6" applyFont="1" applyAlignment="1">
      <alignment horizontal="left"/>
    </xf>
    <xf numFmtId="0" fontId="25" fillId="0" borderId="0" xfId="8" applyFont="1" applyAlignment="1">
      <alignment horizontal="center"/>
    </xf>
    <xf numFmtId="0" fontId="41" fillId="0" borderId="0" xfId="6" applyFont="1"/>
    <xf numFmtId="0" fontId="12" fillId="0" borderId="0" xfId="6" applyFont="1"/>
    <xf numFmtId="0" fontId="13" fillId="0" borderId="0" xfId="8"/>
    <xf numFmtId="0" fontId="28" fillId="0" borderId="0" xfId="8" applyFont="1" applyAlignment="1">
      <alignment horizontal="center"/>
    </xf>
    <xf numFmtId="0" fontId="58" fillId="0" borderId="0" xfId="7" applyFont="1" applyAlignment="1">
      <alignment horizontal="centerContinuous"/>
    </xf>
    <xf numFmtId="0" fontId="36" fillId="0" borderId="0" xfId="8" applyFont="1"/>
    <xf numFmtId="0" fontId="56" fillId="0" borderId="0" xfId="8" applyFont="1"/>
    <xf numFmtId="166" fontId="28" fillId="0" borderId="0" xfId="7" applyNumberFormat="1" applyFont="1" applyAlignment="1">
      <alignment horizontal="center"/>
    </xf>
    <xf numFmtId="0" fontId="57" fillId="0" borderId="0" xfId="7" applyFont="1"/>
    <xf numFmtId="0" fontId="28" fillId="0" borderId="0" xfId="7" applyFont="1" applyAlignment="1">
      <alignment horizontal="center"/>
    </xf>
    <xf numFmtId="0" fontId="59" fillId="0" borderId="0" xfId="7" applyFont="1" applyAlignment="1">
      <alignment horizontal="centerContinuous"/>
    </xf>
    <xf numFmtId="0" fontId="59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39" fillId="0" borderId="0" xfId="2" applyFont="1" applyFill="1" applyAlignment="1" applyProtection="1"/>
    <xf numFmtId="0" fontId="61" fillId="0" borderId="0" xfId="0" applyFont="1"/>
    <xf numFmtId="0" fontId="53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3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39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3" fillId="0" borderId="4" xfId="6" applyBorder="1"/>
    <xf numFmtId="0" fontId="13" fillId="0" borderId="5" xfId="6" applyBorder="1" applyAlignment="1">
      <alignment horizontal="center"/>
    </xf>
    <xf numFmtId="0" fontId="13" fillId="0" borderId="5" xfId="6" applyBorder="1" applyAlignment="1">
      <alignment horizontal="right"/>
    </xf>
    <xf numFmtId="0" fontId="13" fillId="0" borderId="5" xfId="6" applyBorder="1"/>
    <xf numFmtId="0" fontId="14" fillId="0" borderId="5" xfId="6" applyFont="1" applyBorder="1"/>
    <xf numFmtId="0" fontId="13" fillId="0" borderId="6" xfId="6" applyBorder="1"/>
    <xf numFmtId="0" fontId="33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0" fillId="2" borderId="0" xfId="12" applyFont="1" applyFill="1" applyAlignment="1">
      <alignment vertical="center"/>
    </xf>
    <xf numFmtId="0" fontId="13" fillId="2" borderId="0" xfId="1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ill="1" applyAlignment="1">
      <alignment horizontal="center"/>
    </xf>
    <xf numFmtId="16" fontId="11" fillId="2" borderId="0" xfId="12" applyNumberFormat="1" applyFont="1" applyFill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0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ill="1" applyAlignment="1">
      <alignment horizontal="center"/>
    </xf>
    <xf numFmtId="166" fontId="63" fillId="2" borderId="1" xfId="0" applyNumberFormat="1" applyFont="1" applyFill="1" applyBorder="1" applyAlignment="1">
      <alignment horizontal="center" vertical="center"/>
    </xf>
    <xf numFmtId="166" fontId="63" fillId="2" borderId="2" xfId="0" applyNumberFormat="1" applyFont="1" applyFill="1" applyBorder="1" applyAlignment="1">
      <alignment horizontal="center" vertical="center"/>
    </xf>
    <xf numFmtId="166" fontId="63" fillId="2" borderId="13" xfId="0" applyNumberFormat="1" applyFont="1" applyFill="1" applyBorder="1" applyAlignment="1">
      <alignment horizontal="center" vertical="center"/>
    </xf>
    <xf numFmtId="0" fontId="18" fillId="2" borderId="0" xfId="12" applyFont="1" applyFill="1"/>
    <xf numFmtId="169" fontId="19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" fontId="63" fillId="2" borderId="0" xfId="7" applyNumberFormat="1" applyFont="1" applyFill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167" fontId="27" fillId="3" borderId="1" xfId="14" applyNumberFormat="1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166" fontId="63" fillId="0" borderId="0" xfId="0" applyNumberFormat="1" applyFont="1" applyAlignment="1">
      <alignment horizontal="center" vertical="center"/>
    </xf>
    <xf numFmtId="0" fontId="37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20" fontId="24" fillId="3" borderId="15" xfId="0" applyNumberFormat="1" applyFont="1" applyFill="1" applyBorder="1" applyAlignment="1">
      <alignment horizontal="center" vertical="center"/>
    </xf>
    <xf numFmtId="171" fontId="19" fillId="0" borderId="0" xfId="6" applyNumberFormat="1" applyFont="1"/>
    <xf numFmtId="0" fontId="64" fillId="0" borderId="16" xfId="12" applyFont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166" fontId="63" fillId="2" borderId="16" xfId="0" applyNumberFormat="1" applyFont="1" applyFill="1" applyBorder="1" applyAlignment="1">
      <alignment horizontal="center" vertical="center"/>
    </xf>
    <xf numFmtId="16" fontId="19" fillId="2" borderId="16" xfId="7" applyNumberFormat="1" applyFont="1" applyFill="1" applyBorder="1" applyAlignment="1">
      <alignment horizontal="left" vertical="center"/>
    </xf>
    <xf numFmtId="169" fontId="19" fillId="2" borderId="16" xfId="0" applyNumberFormat="1" applyFont="1" applyFill="1" applyBorder="1" applyAlignment="1">
      <alignment horizontal="center" vertical="center"/>
    </xf>
    <xf numFmtId="0" fontId="11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center" vertical="center"/>
    </xf>
    <xf numFmtId="166" fontId="99" fillId="4" borderId="1" xfId="0" applyNumberFormat="1" applyFont="1" applyFill="1" applyBorder="1" applyAlignment="1">
      <alignment horizontal="center" vertical="center"/>
    </xf>
    <xf numFmtId="0" fontId="48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6" applyFont="1" applyAlignment="1">
      <alignment horizontal="left"/>
    </xf>
    <xf numFmtId="0" fontId="105" fillId="0" borderId="0" xfId="0" applyFont="1"/>
    <xf numFmtId="0" fontId="106" fillId="0" borderId="0" xfId="0" applyFont="1" applyAlignment="1">
      <alignment horizontal="right"/>
    </xf>
    <xf numFmtId="0" fontId="107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39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7" fillId="0" borderId="0" xfId="2" applyFont="1" applyFill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100" fillId="0" borderId="0" xfId="2" applyFont="1" applyFill="1" applyAlignment="1" applyProtection="1">
      <alignment horizontal="right" vertical="center"/>
    </xf>
    <xf numFmtId="0" fontId="101" fillId="0" borderId="0" xfId="2" applyFont="1" applyFill="1" applyAlignment="1" applyProtection="1">
      <alignment vertical="center"/>
    </xf>
    <xf numFmtId="0" fontId="110" fillId="6" borderId="1" xfId="0" applyFont="1" applyFill="1" applyBorder="1" applyAlignment="1">
      <alignment horizontal="center" vertical="center"/>
    </xf>
    <xf numFmtId="20" fontId="110" fillId="6" borderId="1" xfId="0" applyNumberFormat="1" applyFont="1" applyFill="1" applyBorder="1" applyAlignment="1">
      <alignment horizontal="center" vertical="center"/>
    </xf>
    <xf numFmtId="0" fontId="111" fillId="0" borderId="1" xfId="0" applyFont="1" applyBorder="1" applyAlignment="1">
      <alignment vertical="center"/>
    </xf>
    <xf numFmtId="0" fontId="111" fillId="0" borderId="1" xfId="0" applyFont="1" applyBorder="1" applyAlignment="1">
      <alignment horizontal="center" vertical="center"/>
    </xf>
    <xf numFmtId="16" fontId="112" fillId="0" borderId="35" xfId="7" applyNumberFormat="1" applyFont="1" applyBorder="1" applyAlignment="1">
      <alignment horizontal="left"/>
    </xf>
    <xf numFmtId="49" fontId="112" fillId="0" borderId="35" xfId="7" applyNumberFormat="1" applyFont="1" applyBorder="1" applyAlignment="1">
      <alignment horizontal="center"/>
    </xf>
    <xf numFmtId="0" fontId="113" fillId="0" borderId="0" xfId="0" applyFont="1"/>
    <xf numFmtId="0" fontId="11" fillId="0" borderId="1" xfId="0" applyFont="1" applyBorder="1" applyAlignment="1">
      <alignment horizontal="center" vertical="center"/>
    </xf>
    <xf numFmtId="49" fontId="112" fillId="0" borderId="35" xfId="7" quotePrefix="1" applyNumberFormat="1" applyFont="1" applyBorder="1" applyAlignment="1">
      <alignment horizontal="center"/>
    </xf>
    <xf numFmtId="164" fontId="95" fillId="0" borderId="0" xfId="2" applyNumberFormat="1" applyFont="1" applyFill="1" applyAlignment="1" applyProtection="1">
      <alignment horizontal="left"/>
    </xf>
    <xf numFmtId="166" fontId="63" fillId="2" borderId="36" xfId="0" applyNumberFormat="1" applyFont="1" applyFill="1" applyBorder="1" applyAlignment="1">
      <alignment horizontal="center" vertical="center"/>
    </xf>
    <xf numFmtId="0" fontId="11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9" fillId="2" borderId="3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6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172" fontId="112" fillId="0" borderId="35" xfId="7" applyNumberFormat="1" applyFont="1" applyBorder="1" applyAlignment="1">
      <alignment horizontal="center"/>
    </xf>
    <xf numFmtId="16" fontId="112" fillId="0" borderId="35" xfId="7" applyNumberFormat="1" applyFont="1" applyBorder="1" applyAlignment="1">
      <alignment horizontal="center"/>
    </xf>
    <xf numFmtId="0" fontId="148" fillId="3" borderId="50" xfId="14" applyFont="1" applyFill="1" applyBorder="1" applyAlignment="1">
      <alignment horizontal="center" vertical="center"/>
    </xf>
    <xf numFmtId="167" fontId="148" fillId="3" borderId="50" xfId="14" applyNumberFormat="1" applyFont="1" applyFill="1" applyBorder="1" applyAlignment="1">
      <alignment horizontal="center" vertical="center"/>
    </xf>
    <xf numFmtId="0" fontId="157" fillId="2" borderId="0" xfId="12" applyFont="1" applyFill="1" applyAlignment="1">
      <alignment vertical="center"/>
    </xf>
    <xf numFmtId="0" fontId="159" fillId="2" borderId="0" xfId="12" applyFont="1" applyFill="1" applyAlignment="1">
      <alignment vertical="center"/>
    </xf>
    <xf numFmtId="0" fontId="160" fillId="2" borderId="0" xfId="12" applyFont="1" applyFill="1" applyAlignment="1">
      <alignment horizontal="center" vertical="center"/>
    </xf>
    <xf numFmtId="0" fontId="161" fillId="2" borderId="0" xfId="12" applyFont="1" applyFill="1" applyAlignment="1">
      <alignment vertical="center"/>
    </xf>
    <xf numFmtId="0" fontId="151" fillId="0" borderId="0" xfId="6" applyFont="1" applyAlignment="1">
      <alignment horizontal="right"/>
    </xf>
    <xf numFmtId="0" fontId="151" fillId="0" borderId="0" xfId="6" applyFont="1" applyAlignment="1">
      <alignment horizontal="right" vertical="center"/>
    </xf>
    <xf numFmtId="0" fontId="149" fillId="2" borderId="0" xfId="12" applyFont="1" applyFill="1" applyAlignment="1">
      <alignment horizontal="centerContinuous" vertical="center"/>
    </xf>
    <xf numFmtId="0" fontId="149" fillId="2" borderId="0" xfId="12" applyFont="1" applyFill="1" applyAlignment="1">
      <alignment horizontal="left" vertical="center"/>
    </xf>
    <xf numFmtId="0" fontId="163" fillId="0" borderId="0" xfId="12" applyFont="1"/>
    <xf numFmtId="0" fontId="157" fillId="0" borderId="0" xfId="12" applyFont="1"/>
    <xf numFmtId="0" fontId="157" fillId="0" borderId="0" xfId="12" applyFont="1" applyAlignment="1">
      <alignment horizontal="center"/>
    </xf>
    <xf numFmtId="0" fontId="157" fillId="2" borderId="0" xfId="12" applyFont="1" applyFill="1"/>
    <xf numFmtId="0" fontId="164" fillId="0" borderId="0" xfId="12" applyFont="1" applyAlignment="1">
      <alignment horizontal="center" vertical="center"/>
    </xf>
    <xf numFmtId="0" fontId="164" fillId="2" borderId="0" xfId="12" applyFont="1" applyFill="1" applyAlignment="1">
      <alignment horizontal="center" vertical="center"/>
    </xf>
    <xf numFmtId="166" fontId="152" fillId="0" borderId="0" xfId="0" applyNumberFormat="1" applyFont="1" applyAlignment="1">
      <alignment horizontal="center" vertical="center"/>
    </xf>
    <xf numFmtId="0" fontId="160" fillId="0" borderId="0" xfId="0" applyFont="1" applyAlignment="1">
      <alignment horizontal="left" vertical="center"/>
    </xf>
    <xf numFmtId="0" fontId="165" fillId="0" borderId="0" xfId="12" applyFont="1" applyAlignment="1">
      <alignment horizontal="left" vertical="center"/>
    </xf>
    <xf numFmtId="165" fontId="165" fillId="0" borderId="0" xfId="0" applyNumberFormat="1" applyFont="1" applyAlignment="1">
      <alignment horizontal="left"/>
    </xf>
    <xf numFmtId="166" fontId="166" fillId="0" borderId="0" xfId="0" applyNumberFormat="1" applyFont="1" applyAlignment="1">
      <alignment horizontal="center"/>
    </xf>
    <xf numFmtId="0" fontId="161" fillId="0" borderId="0" xfId="12" applyFont="1"/>
    <xf numFmtId="0" fontId="160" fillId="0" borderId="0" xfId="12" applyFont="1" applyAlignment="1">
      <alignment horizontal="left"/>
    </xf>
    <xf numFmtId="0" fontId="167" fillId="0" borderId="0" xfId="12" applyFont="1"/>
    <xf numFmtId="0" fontId="160" fillId="0" borderId="0" xfId="12" applyFont="1"/>
    <xf numFmtId="0" fontId="168" fillId="2" borderId="0" xfId="9" applyFont="1" applyFill="1" applyAlignment="1">
      <alignment vertical="center"/>
    </xf>
    <xf numFmtId="0" fontId="169" fillId="0" borderId="0" xfId="12" applyFont="1"/>
    <xf numFmtId="0" fontId="170" fillId="0" borderId="0" xfId="12" applyFont="1"/>
    <xf numFmtId="0" fontId="169" fillId="0" borderId="0" xfId="12" applyFont="1" applyAlignment="1">
      <alignment horizontal="left"/>
    </xf>
    <xf numFmtId="0" fontId="157" fillId="0" borderId="0" xfId="12" applyFont="1" applyAlignment="1">
      <alignment horizontal="left"/>
    </xf>
    <xf numFmtId="0" fontId="171" fillId="2" borderId="0" xfId="12" applyFont="1" applyFill="1" applyAlignment="1">
      <alignment vertical="center"/>
    </xf>
    <xf numFmtId="0" fontId="172" fillId="2" borderId="0" xfId="12" applyFont="1" applyFill="1" applyAlignment="1">
      <alignment horizontal="left" vertical="center"/>
    </xf>
    <xf numFmtId="0" fontId="172" fillId="2" borderId="0" xfId="12" applyFont="1" applyFill="1" applyAlignment="1">
      <alignment vertical="center"/>
    </xf>
    <xf numFmtId="0" fontId="173" fillId="0" borderId="0" xfId="12" applyFont="1" applyAlignment="1">
      <alignment horizontal="left" vertical="center"/>
    </xf>
    <xf numFmtId="0" fontId="174" fillId="2" borderId="0" xfId="12" applyFont="1" applyFill="1" applyAlignment="1">
      <alignment vertical="center"/>
    </xf>
    <xf numFmtId="16" fontId="149" fillId="0" borderId="0" xfId="12" applyNumberFormat="1" applyFont="1" applyAlignment="1">
      <alignment horizontal="center" vertical="center"/>
    </xf>
    <xf numFmtId="0" fontId="154" fillId="0" borderId="0" xfId="6" applyFont="1" applyAlignment="1">
      <alignment vertical="center"/>
    </xf>
    <xf numFmtId="0" fontId="151" fillId="0" borderId="0" xfId="6" applyFont="1" applyAlignment="1">
      <alignment horizontal="left" vertical="center"/>
    </xf>
    <xf numFmtId="0" fontId="151" fillId="0" borderId="0" xfId="6" applyFont="1" applyAlignment="1">
      <alignment vertical="center"/>
    </xf>
    <xf numFmtId="0" fontId="157" fillId="0" borderId="0" xfId="11" applyFont="1" applyAlignment="1">
      <alignment vertical="center"/>
    </xf>
    <xf numFmtId="0" fontId="165" fillId="0" borderId="0" xfId="6" applyFont="1" applyAlignment="1">
      <alignment horizontal="left" vertical="center"/>
    </xf>
    <xf numFmtId="0" fontId="165" fillId="0" borderId="0" xfId="6" applyFont="1" applyAlignment="1">
      <alignment vertical="center"/>
    </xf>
    <xf numFmtId="171" fontId="154" fillId="0" borderId="0" xfId="6" applyNumberFormat="1" applyFont="1" applyAlignment="1">
      <alignment horizontal="right"/>
    </xf>
    <xf numFmtId="0" fontId="157" fillId="0" borderId="0" xfId="12" applyFont="1" applyAlignment="1">
      <alignment vertical="center"/>
    </xf>
    <xf numFmtId="0" fontId="159" fillId="0" borderId="0" xfId="12" applyFont="1" applyAlignment="1">
      <alignment vertical="center"/>
    </xf>
    <xf numFmtId="0" fontId="160" fillId="0" borderId="0" xfId="12" applyFont="1" applyAlignment="1">
      <alignment horizontal="center" vertical="center"/>
    </xf>
    <xf numFmtId="0" fontId="160" fillId="0" borderId="0" xfId="12" applyFont="1" applyAlignment="1">
      <alignment horizontal="left" vertical="center"/>
    </xf>
    <xf numFmtId="0" fontId="161" fillId="0" borderId="0" xfId="12" applyFont="1" applyAlignment="1">
      <alignment vertical="center"/>
    </xf>
    <xf numFmtId="0" fontId="180" fillId="0" borderId="0" xfId="12" applyFont="1" applyAlignment="1">
      <alignment vertical="center"/>
    </xf>
    <xf numFmtId="169" fontId="151" fillId="2" borderId="0" xfId="0" applyNumberFormat="1" applyFont="1" applyFill="1" applyAlignment="1">
      <alignment horizontal="center" vertical="center"/>
    </xf>
    <xf numFmtId="166" fontId="152" fillId="2" borderId="0" xfId="0" applyNumberFormat="1" applyFont="1" applyFill="1" applyAlignment="1">
      <alignment horizontal="center" vertical="center"/>
    </xf>
    <xf numFmtId="0" fontId="151" fillId="2" borderId="0" xfId="10" applyFont="1" applyFill="1" applyAlignment="1">
      <alignment horizontal="left" vertical="center"/>
    </xf>
    <xf numFmtId="169" fontId="151" fillId="2" borderId="0" xfId="10" applyNumberFormat="1" applyFont="1" applyFill="1" applyAlignment="1">
      <alignment horizontal="left" vertical="center"/>
    </xf>
    <xf numFmtId="0" fontId="164" fillId="0" borderId="0" xfId="12" applyFont="1"/>
    <xf numFmtId="0" fontId="157" fillId="0" borderId="0" xfId="12" applyFont="1" applyAlignment="1">
      <alignment horizontal="left" vertical="center"/>
    </xf>
    <xf numFmtId="0" fontId="161" fillId="0" borderId="0" xfId="12" applyFont="1" applyAlignment="1">
      <alignment horizontal="left" vertical="center"/>
    </xf>
    <xf numFmtId="0" fontId="157" fillId="2" borderId="0" xfId="11" applyFont="1" applyFill="1" applyAlignment="1">
      <alignment vertical="center"/>
    </xf>
    <xf numFmtId="0" fontId="172" fillId="0" borderId="0" xfId="12" applyFont="1" applyAlignment="1">
      <alignment vertical="center"/>
    </xf>
    <xf numFmtId="0" fontId="181" fillId="2" borderId="0" xfId="12" applyFont="1" applyFill="1" applyAlignment="1">
      <alignment vertical="center"/>
    </xf>
    <xf numFmtId="0" fontId="157" fillId="2" borderId="0" xfId="6" applyFont="1" applyFill="1"/>
    <xf numFmtId="16" fontId="182" fillId="2" borderId="0" xfId="12" quotePrefix="1" applyNumberFormat="1" applyFont="1" applyFill="1" applyAlignment="1">
      <alignment horizontal="center" vertical="center"/>
    </xf>
    <xf numFmtId="0" fontId="169" fillId="0" borderId="0" xfId="0" applyFont="1" applyAlignment="1">
      <alignment vertical="center"/>
    </xf>
    <xf numFmtId="0" fontId="158" fillId="0" borderId="0" xfId="12" applyFont="1" applyAlignment="1">
      <alignment vertical="center"/>
    </xf>
    <xf numFmtId="0" fontId="183" fillId="0" borderId="0" xfId="0" applyFont="1" applyAlignment="1">
      <alignment vertical="center"/>
    </xf>
    <xf numFmtId="0" fontId="185" fillId="0" borderId="0" xfId="0" applyFont="1" applyAlignment="1">
      <alignment vertical="center"/>
    </xf>
    <xf numFmtId="0" fontId="161" fillId="0" borderId="0" xfId="12" applyFont="1" applyAlignment="1">
      <alignment horizontal="center" vertical="center"/>
    </xf>
    <xf numFmtId="164" fontId="186" fillId="0" borderId="0" xfId="2" applyNumberFormat="1" applyFont="1" applyFill="1" applyAlignment="1" applyProtection="1">
      <alignment horizontal="left"/>
    </xf>
    <xf numFmtId="165" fontId="165" fillId="0" borderId="0" xfId="0" applyNumberFormat="1" applyFont="1" applyAlignment="1">
      <alignment horizontal="center"/>
    </xf>
    <xf numFmtId="0" fontId="160" fillId="2" borderId="0" xfId="12" applyFont="1" applyFill="1" applyAlignment="1">
      <alignment vertical="center"/>
    </xf>
    <xf numFmtId="171" fontId="151" fillId="0" borderId="0" xfId="6" applyNumberFormat="1" applyFont="1" applyAlignment="1">
      <alignment horizontal="right"/>
    </xf>
    <xf numFmtId="171" fontId="151" fillId="0" borderId="0" xfId="6" applyNumberFormat="1" applyFont="1"/>
    <xf numFmtId="0" fontId="157" fillId="0" borderId="0" xfId="0" applyFont="1"/>
    <xf numFmtId="164" fontId="187" fillId="0" borderId="0" xfId="2" applyNumberFormat="1" applyFont="1" applyFill="1" applyAlignment="1" applyProtection="1">
      <alignment horizontal="left"/>
    </xf>
    <xf numFmtId="0" fontId="182" fillId="5" borderId="1" xfId="0" applyFont="1" applyFill="1" applyBorder="1" applyAlignment="1">
      <alignment horizontal="center" vertical="center"/>
    </xf>
    <xf numFmtId="0" fontId="182" fillId="3" borderId="1" xfId="0" applyFont="1" applyFill="1" applyBorder="1" applyAlignment="1">
      <alignment horizontal="center" vertical="center"/>
    </xf>
    <xf numFmtId="0" fontId="182" fillId="5" borderId="1" xfId="14" applyFont="1" applyFill="1" applyBorder="1" applyAlignment="1">
      <alignment horizontal="center" vertical="center"/>
    </xf>
    <xf numFmtId="0" fontId="182" fillId="3" borderId="1" xfId="14" applyFont="1" applyFill="1" applyBorder="1" applyAlignment="1">
      <alignment horizontal="center" vertical="center"/>
    </xf>
    <xf numFmtId="167" fontId="182" fillId="5" borderId="1" xfId="14" applyNumberFormat="1" applyFont="1" applyFill="1" applyBorder="1" applyAlignment="1">
      <alignment horizontal="center" vertical="center"/>
    </xf>
    <xf numFmtId="167" fontId="182" fillId="3" borderId="1" xfId="14" applyNumberFormat="1" applyFont="1" applyFill="1" applyBorder="1" applyAlignment="1">
      <alignment horizontal="center" vertical="center"/>
    </xf>
    <xf numFmtId="167" fontId="182" fillId="3" borderId="1" xfId="14" quotePrefix="1" applyNumberFormat="1" applyFont="1" applyFill="1" applyBorder="1" applyAlignment="1">
      <alignment horizontal="center" vertical="center"/>
    </xf>
    <xf numFmtId="177" fontId="151" fillId="0" borderId="36" xfId="12" applyNumberFormat="1" applyFont="1" applyBorder="1" applyAlignment="1">
      <alignment horizontal="center" vertical="center"/>
    </xf>
    <xf numFmtId="166" fontId="152" fillId="0" borderId="36" xfId="0" applyNumberFormat="1" applyFont="1" applyBorder="1" applyAlignment="1">
      <alignment horizontal="center" vertical="center"/>
    </xf>
    <xf numFmtId="170" fontId="160" fillId="0" borderId="0" xfId="0" applyNumberFormat="1" applyFont="1" applyAlignment="1">
      <alignment horizontal="center" vertical="center"/>
    </xf>
    <xf numFmtId="166" fontId="151" fillId="0" borderId="0" xfId="0" applyNumberFormat="1" applyFont="1" applyAlignment="1">
      <alignment horizontal="center" vertical="center"/>
    </xf>
    <xf numFmtId="0" fontId="160" fillId="0" borderId="0" xfId="12" applyFont="1" applyAlignment="1">
      <alignment horizontal="center"/>
    </xf>
    <xf numFmtId="0" fontId="169" fillId="0" borderId="0" xfId="12" applyFont="1" applyAlignment="1">
      <alignment horizontal="center"/>
    </xf>
    <xf numFmtId="0" fontId="170" fillId="0" borderId="0" xfId="12" applyFont="1" applyAlignment="1">
      <alignment horizontal="right"/>
    </xf>
    <xf numFmtId="0" fontId="172" fillId="2" borderId="0" xfId="12" applyFont="1" applyFill="1" applyAlignment="1">
      <alignment horizontal="center" vertical="center"/>
    </xf>
    <xf numFmtId="0" fontId="157" fillId="0" borderId="0" xfId="11" applyFont="1" applyAlignment="1">
      <alignment horizontal="center" vertical="center"/>
    </xf>
    <xf numFmtId="0" fontId="157" fillId="0" borderId="0" xfId="6" applyFont="1" applyAlignment="1">
      <alignment horizontal="center"/>
    </xf>
    <xf numFmtId="0" fontId="151" fillId="0" borderId="0" xfId="6" applyFont="1" applyAlignment="1">
      <alignment horizontal="center" vertical="center"/>
    </xf>
    <xf numFmtId="16" fontId="182" fillId="0" borderId="0" xfId="12" quotePrefix="1" applyNumberFormat="1" applyFont="1" applyAlignment="1">
      <alignment horizontal="center" vertical="center"/>
    </xf>
    <xf numFmtId="0" fontId="165" fillId="0" borderId="0" xfId="6" applyFont="1" applyAlignment="1">
      <alignment horizontal="center" vertical="center"/>
    </xf>
    <xf numFmtId="0" fontId="182" fillId="3" borderId="15" xfId="0" applyFont="1" applyFill="1" applyBorder="1" applyAlignment="1">
      <alignment horizontal="center" vertical="center"/>
    </xf>
    <xf numFmtId="0" fontId="182" fillId="3" borderId="2" xfId="0" applyFont="1" applyFill="1" applyBorder="1" applyAlignment="1">
      <alignment horizontal="center" vertical="center"/>
    </xf>
    <xf numFmtId="0" fontId="182" fillId="3" borderId="2" xfId="14" applyFont="1" applyFill="1" applyBorder="1" applyAlignment="1">
      <alignment horizontal="center" vertical="center"/>
    </xf>
    <xf numFmtId="167" fontId="182" fillId="3" borderId="2" xfId="14" applyNumberFormat="1" applyFont="1" applyFill="1" applyBorder="1" applyAlignment="1">
      <alignment horizontal="center" vertical="center"/>
    </xf>
    <xf numFmtId="0" fontId="161" fillId="2" borderId="0" xfId="12" applyFont="1" applyFill="1"/>
    <xf numFmtId="0" fontId="157" fillId="2" borderId="0" xfId="12" applyFont="1" applyFill="1" applyAlignment="1">
      <alignment horizontal="left"/>
    </xf>
    <xf numFmtId="0" fontId="159" fillId="2" borderId="0" xfId="12" applyFont="1" applyFill="1" applyAlignment="1">
      <alignment horizontal="center" vertical="center"/>
    </xf>
    <xf numFmtId="0" fontId="191" fillId="3" borderId="1" xfId="0" applyFont="1" applyFill="1" applyBorder="1" applyAlignment="1">
      <alignment horizontal="center" vertical="center"/>
    </xf>
    <xf numFmtId="0" fontId="191" fillId="3" borderId="2" xfId="0" applyFont="1" applyFill="1" applyBorder="1" applyAlignment="1">
      <alignment horizontal="center" vertical="center"/>
    </xf>
    <xf numFmtId="167" fontId="182" fillId="3" borderId="12" xfId="14" quotePrefix="1" applyNumberFormat="1" applyFont="1" applyFill="1" applyBorder="1" applyAlignment="1">
      <alignment horizontal="center" vertical="center"/>
    </xf>
    <xf numFmtId="20" fontId="191" fillId="3" borderId="1" xfId="0" applyNumberFormat="1" applyFont="1" applyFill="1" applyBorder="1" applyAlignment="1">
      <alignment horizontal="center" vertical="center"/>
    </xf>
    <xf numFmtId="20" fontId="191" fillId="3" borderId="2" xfId="0" applyNumberFormat="1" applyFont="1" applyFill="1" applyBorder="1" applyAlignment="1">
      <alignment horizontal="center" vertical="center"/>
    </xf>
    <xf numFmtId="166" fontId="152" fillId="4" borderId="1" xfId="0" applyNumberFormat="1" applyFont="1" applyFill="1" applyBorder="1" applyAlignment="1">
      <alignment horizontal="center" vertical="center"/>
    </xf>
    <xf numFmtId="0" fontId="180" fillId="2" borderId="0" xfId="12" applyFont="1" applyFill="1" applyAlignment="1">
      <alignment vertical="center"/>
    </xf>
    <xf numFmtId="166" fontId="152" fillId="4" borderId="36" xfId="0" applyNumberFormat="1" applyFont="1" applyFill="1" applyBorder="1" applyAlignment="1">
      <alignment horizontal="center" vertical="center"/>
    </xf>
    <xf numFmtId="169" fontId="169" fillId="0" borderId="0" xfId="0" applyNumberFormat="1" applyFont="1" applyAlignment="1">
      <alignment horizontal="center"/>
    </xf>
    <xf numFmtId="166" fontId="193" fillId="2" borderId="0" xfId="0" applyNumberFormat="1" applyFont="1" applyFill="1" applyAlignment="1">
      <alignment horizontal="center"/>
    </xf>
    <xf numFmtId="166" fontId="180" fillId="2" borderId="0" xfId="0" applyNumberFormat="1" applyFont="1" applyFill="1" applyAlignment="1">
      <alignment horizontal="center"/>
    </xf>
    <xf numFmtId="166" fontId="180" fillId="0" borderId="0" xfId="0" applyNumberFormat="1" applyFont="1" applyAlignment="1">
      <alignment horizontal="center"/>
    </xf>
    <xf numFmtId="16" fontId="151" fillId="0" borderId="0" xfId="7" applyNumberFormat="1" applyFont="1" applyAlignment="1">
      <alignment horizontal="left"/>
    </xf>
    <xf numFmtId="16" fontId="151" fillId="0" borderId="0" xfId="10" applyNumberFormat="1" applyFont="1" applyAlignment="1">
      <alignment horizontal="left" vertical="center"/>
    </xf>
    <xf numFmtId="0" fontId="170" fillId="2" borderId="0" xfId="12" applyFont="1" applyFill="1"/>
    <xf numFmtId="0" fontId="169" fillId="2" borderId="0" xfId="12" applyFont="1" applyFill="1" applyAlignment="1">
      <alignment horizontal="left"/>
    </xf>
    <xf numFmtId="0" fontId="169" fillId="2" borderId="0" xfId="12" applyFont="1" applyFill="1"/>
    <xf numFmtId="0" fontId="169" fillId="0" borderId="0" xfId="0" applyFont="1"/>
    <xf numFmtId="0" fontId="154" fillId="2" borderId="0" xfId="6" applyFont="1" applyFill="1" applyAlignment="1">
      <alignment vertical="center"/>
    </xf>
    <xf numFmtId="0" fontId="165" fillId="2" borderId="0" xfId="6" applyFont="1" applyFill="1" applyAlignment="1">
      <alignment horizontal="left" vertical="center"/>
    </xf>
    <xf numFmtId="0" fontId="165" fillId="2" borderId="0" xfId="6" applyFont="1" applyFill="1" applyAlignment="1">
      <alignment vertical="center"/>
    </xf>
    <xf numFmtId="0" fontId="157" fillId="2" borderId="0" xfId="12" applyFont="1" applyFill="1" applyAlignment="1">
      <alignment horizontal="center"/>
    </xf>
    <xf numFmtId="164" fontId="186" fillId="2" borderId="0" xfId="2" applyNumberFormat="1" applyFont="1" applyFill="1" applyAlignment="1" applyProtection="1">
      <alignment horizontal="left" vertical="center"/>
    </xf>
    <xf numFmtId="0" fontId="157" fillId="2" borderId="0" xfId="12" applyFont="1" applyFill="1" applyAlignment="1">
      <alignment horizontal="left" vertical="center"/>
    </xf>
    <xf numFmtId="16" fontId="152" fillId="2" borderId="0" xfId="7" applyNumberFormat="1" applyFont="1" applyFill="1" applyAlignment="1">
      <alignment horizontal="center" vertical="center"/>
    </xf>
    <xf numFmtId="166" fontId="157" fillId="2" borderId="0" xfId="0" applyNumberFormat="1" applyFont="1" applyFill="1" applyAlignment="1">
      <alignment horizontal="center" vertical="center"/>
    </xf>
    <xf numFmtId="16" fontId="151" fillId="2" borderId="0" xfId="7" applyNumberFormat="1" applyFont="1" applyFill="1" applyAlignment="1">
      <alignment horizontal="left" vertical="center"/>
    </xf>
    <xf numFmtId="0" fontId="194" fillId="2" borderId="0" xfId="10" applyFont="1" applyFill="1" applyAlignment="1">
      <alignment horizontal="left" vertical="center"/>
    </xf>
    <xf numFmtId="169" fontId="194" fillId="2" borderId="0" xfId="10" applyNumberFormat="1" applyFont="1" applyFill="1" applyAlignment="1">
      <alignment horizontal="left" vertical="center"/>
    </xf>
    <xf numFmtId="166" fontId="195" fillId="2" borderId="0" xfId="0" applyNumberFormat="1" applyFont="1" applyFill="1" applyAlignment="1">
      <alignment horizontal="center" vertical="center"/>
    </xf>
    <xf numFmtId="0" fontId="192" fillId="0" borderId="0" xfId="12" applyFont="1" applyAlignment="1">
      <alignment vertical="center"/>
    </xf>
    <xf numFmtId="0" fontId="160" fillId="0" borderId="0" xfId="12" applyFont="1" applyAlignment="1">
      <alignment vertical="center"/>
    </xf>
    <xf numFmtId="166" fontId="193" fillId="2" borderId="0" xfId="0" applyNumberFormat="1" applyFont="1" applyFill="1" applyAlignment="1">
      <alignment horizontal="center" vertical="center"/>
    </xf>
    <xf numFmtId="0" fontId="170" fillId="2" borderId="0" xfId="12" applyFont="1" applyFill="1" applyAlignment="1">
      <alignment vertical="center"/>
    </xf>
    <xf numFmtId="0" fontId="169" fillId="2" borderId="0" xfId="12" applyFont="1" applyFill="1" applyAlignment="1">
      <alignment vertical="center"/>
    </xf>
    <xf numFmtId="0" fontId="173" fillId="2" borderId="0" xfId="12" applyFont="1" applyFill="1" applyAlignment="1">
      <alignment horizontal="left" vertical="center"/>
    </xf>
    <xf numFmtId="0" fontId="196" fillId="7" borderId="0" xfId="4" applyFont="1" applyFill="1" applyAlignment="1">
      <alignment vertical="center"/>
    </xf>
    <xf numFmtId="0" fontId="196" fillId="7" borderId="0" xfId="4" applyFont="1" applyFill="1" applyAlignment="1">
      <alignment horizontal="center" vertical="center"/>
    </xf>
    <xf numFmtId="0" fontId="157" fillId="2" borderId="0" xfId="11" applyFont="1" applyFill="1" applyAlignment="1">
      <alignment horizontal="center" vertical="center"/>
    </xf>
    <xf numFmtId="0" fontId="151" fillId="2" borderId="0" xfId="6" applyFont="1" applyFill="1" applyAlignment="1">
      <alignment vertical="center"/>
    </xf>
    <xf numFmtId="0" fontId="157" fillId="2" borderId="0" xfId="6" applyFont="1" applyFill="1" applyAlignment="1">
      <alignment horizontal="center" vertical="center"/>
    </xf>
    <xf numFmtId="16" fontId="149" fillId="2" borderId="0" xfId="12" applyNumberFormat="1" applyFont="1" applyFill="1" applyAlignment="1">
      <alignment horizontal="center" vertical="center"/>
    </xf>
    <xf numFmtId="0" fontId="157" fillId="2" borderId="0" xfId="6" applyFont="1" applyFill="1" applyAlignment="1">
      <alignment vertical="center"/>
    </xf>
    <xf numFmtId="0" fontId="157" fillId="2" borderId="0" xfId="12" applyFont="1" applyFill="1" applyAlignment="1">
      <alignment horizontal="center" vertical="center"/>
    </xf>
    <xf numFmtId="14" fontId="151" fillId="0" borderId="0" xfId="6" applyNumberFormat="1" applyFont="1" applyAlignment="1">
      <alignment horizontal="center"/>
    </xf>
    <xf numFmtId="0" fontId="154" fillId="2" borderId="0" xfId="12" applyFont="1" applyFill="1" applyAlignment="1">
      <alignment horizontal="center" vertical="center"/>
    </xf>
    <xf numFmtId="0" fontId="159" fillId="2" borderId="0" xfId="0" applyFont="1" applyFill="1" applyAlignment="1">
      <alignment horizontal="center" vertical="center"/>
    </xf>
    <xf numFmtId="0" fontId="159" fillId="2" borderId="0" xfId="0" applyFont="1" applyFill="1" applyAlignment="1">
      <alignment vertical="center"/>
    </xf>
    <xf numFmtId="0" fontId="153" fillId="2" borderId="0" xfId="12" applyFont="1" applyFill="1" applyAlignment="1">
      <alignment horizontal="center" vertical="center"/>
    </xf>
    <xf numFmtId="0" fontId="153" fillId="2" borderId="0" xfId="12" applyFont="1" applyFill="1" applyAlignment="1">
      <alignment horizontal="left" vertical="center"/>
    </xf>
    <xf numFmtId="0" fontId="147" fillId="2" borderId="0" xfId="12" applyFont="1" applyFill="1" applyAlignment="1">
      <alignment vertical="center"/>
    </xf>
    <xf numFmtId="164" fontId="197" fillId="2" borderId="0" xfId="2" applyNumberFormat="1" applyFont="1" applyFill="1" applyAlignment="1" applyProtection="1">
      <alignment horizontal="left" vertical="center"/>
    </xf>
    <xf numFmtId="0" fontId="154" fillId="2" borderId="0" xfId="6" applyFont="1" applyFill="1" applyAlignment="1">
      <alignment horizontal="right" vertical="center"/>
    </xf>
    <xf numFmtId="0" fontId="159" fillId="2" borderId="0" xfId="0" applyFont="1" applyFill="1" applyAlignment="1">
      <alignment horizontal="left" vertical="center"/>
    </xf>
    <xf numFmtId="0" fontId="159" fillId="2" borderId="0" xfId="12" applyFont="1" applyFill="1" applyAlignment="1">
      <alignment horizontal="left" vertical="center"/>
    </xf>
    <xf numFmtId="0" fontId="150" fillId="2" borderId="0" xfId="12" applyFont="1" applyFill="1" applyAlignment="1">
      <alignment vertical="center"/>
    </xf>
    <xf numFmtId="0" fontId="153" fillId="29" borderId="36" xfId="0" applyFont="1" applyFill="1" applyBorder="1" applyAlignment="1">
      <alignment horizontal="center" vertical="center"/>
    </xf>
    <xf numFmtId="0" fontId="147" fillId="29" borderId="36" xfId="0" applyFont="1" applyFill="1" applyBorder="1" applyAlignment="1">
      <alignment horizontal="center" vertical="center"/>
    </xf>
    <xf numFmtId="0" fontId="153" fillId="29" borderId="36" xfId="14" applyFont="1" applyFill="1" applyBorder="1" applyAlignment="1">
      <alignment horizontal="center" vertical="center"/>
    </xf>
    <xf numFmtId="0" fontId="154" fillId="5" borderId="0" xfId="12" applyFont="1" applyFill="1" applyAlignment="1">
      <alignment horizontal="left" vertical="center"/>
    </xf>
    <xf numFmtId="0" fontId="154" fillId="5" borderId="0" xfId="0" applyFont="1" applyFill="1" applyAlignment="1">
      <alignment horizontal="center" vertical="center"/>
    </xf>
    <xf numFmtId="166" fontId="155" fillId="5" borderId="0" xfId="0" applyNumberFormat="1" applyFont="1" applyFill="1" applyAlignment="1">
      <alignment horizontal="center" vertical="center"/>
    </xf>
    <xf numFmtId="166" fontId="155" fillId="2" borderId="0" xfId="0" applyNumberFormat="1" applyFont="1" applyFill="1" applyAlignment="1">
      <alignment horizontal="center" vertical="center"/>
    </xf>
    <xf numFmtId="16" fontId="154" fillId="2" borderId="0" xfId="7" applyNumberFormat="1" applyFont="1" applyFill="1" applyAlignment="1">
      <alignment horizontal="left" vertical="center"/>
    </xf>
    <xf numFmtId="169" fontId="154" fillId="2" borderId="0" xfId="0" applyNumberFormat="1" applyFont="1" applyFill="1" applyAlignment="1">
      <alignment horizontal="center" vertical="center"/>
    </xf>
    <xf numFmtId="16" fontId="155" fillId="2" borderId="0" xfId="7" applyNumberFormat="1" applyFont="1" applyFill="1" applyAlignment="1">
      <alignment horizontal="center" vertical="center"/>
    </xf>
    <xf numFmtId="166" fontId="159" fillId="2" borderId="0" xfId="0" applyNumberFormat="1" applyFont="1" applyFill="1" applyAlignment="1">
      <alignment horizontal="center" vertical="center"/>
    </xf>
    <xf numFmtId="0" fontId="198" fillId="2" borderId="0" xfId="9" applyFont="1" applyFill="1" applyAlignment="1">
      <alignment vertical="center"/>
    </xf>
    <xf numFmtId="0" fontId="150" fillId="2" borderId="0" xfId="12" applyFont="1" applyFill="1" applyAlignment="1">
      <alignment horizontal="left" vertical="center"/>
    </xf>
    <xf numFmtId="0" fontId="150" fillId="4" borderId="0" xfId="12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0" fontId="159" fillId="4" borderId="0" xfId="12" applyFont="1" applyFill="1" applyAlignment="1">
      <alignment vertical="center"/>
    </xf>
    <xf numFmtId="0" fontId="199" fillId="2" borderId="0" xfId="12" applyFont="1" applyFill="1" applyAlignment="1">
      <alignment vertical="center"/>
    </xf>
    <xf numFmtId="0" fontId="200" fillId="2" borderId="0" xfId="12" applyFont="1" applyFill="1" applyAlignment="1">
      <alignment horizontal="left" vertical="center"/>
    </xf>
    <xf numFmtId="0" fontId="200" fillId="2" borderId="0" xfId="12" applyFont="1" applyFill="1" applyAlignment="1">
      <alignment vertical="center"/>
    </xf>
    <xf numFmtId="0" fontId="201" fillId="2" borderId="0" xfId="12" applyFont="1" applyFill="1" applyAlignment="1">
      <alignment horizontal="left" vertical="center"/>
    </xf>
    <xf numFmtId="0" fontId="184" fillId="2" borderId="0" xfId="12" applyFont="1" applyFill="1" applyAlignment="1">
      <alignment vertical="center"/>
    </xf>
    <xf numFmtId="16" fontId="153" fillId="2" borderId="0" xfId="12" applyNumberFormat="1" applyFont="1" applyFill="1" applyAlignment="1">
      <alignment horizontal="center" vertical="center"/>
    </xf>
    <xf numFmtId="0" fontId="154" fillId="2" borderId="0" xfId="6" applyFont="1" applyFill="1" applyAlignment="1">
      <alignment horizontal="left" vertical="center"/>
    </xf>
    <xf numFmtId="0" fontId="159" fillId="2" borderId="0" xfId="11" applyFont="1" applyFill="1" applyAlignment="1">
      <alignment vertical="center"/>
    </xf>
    <xf numFmtId="0" fontId="156" fillId="4" borderId="0" xfId="12" applyFont="1" applyFill="1" applyAlignment="1">
      <alignment horizontal="center" vertical="center"/>
    </xf>
    <xf numFmtId="0" fontId="169" fillId="4" borderId="0" xfId="0" applyFont="1" applyFill="1" applyAlignment="1">
      <alignment horizontal="center" vertical="center"/>
    </xf>
    <xf numFmtId="0" fontId="157" fillId="4" borderId="0" xfId="12" applyFont="1" applyFill="1" applyAlignment="1">
      <alignment vertical="center"/>
    </xf>
    <xf numFmtId="0" fontId="158" fillId="4" borderId="0" xfId="12" applyFont="1" applyFill="1" applyAlignment="1">
      <alignment horizontal="left" vertical="center"/>
    </xf>
    <xf numFmtId="0" fontId="169" fillId="4" borderId="0" xfId="0" applyFont="1" applyFill="1" applyAlignment="1">
      <alignment vertical="center"/>
    </xf>
    <xf numFmtId="0" fontId="161" fillId="4" borderId="0" xfId="12" applyFont="1" applyFill="1" applyAlignment="1">
      <alignment vertical="center"/>
    </xf>
    <xf numFmtId="0" fontId="151" fillId="4" borderId="0" xfId="6" applyFont="1" applyFill="1" applyAlignment="1">
      <alignment horizontal="right"/>
    </xf>
    <xf numFmtId="171" fontId="151" fillId="4" borderId="0" xfId="6" applyNumberFormat="1" applyFont="1" applyFill="1"/>
    <xf numFmtId="171" fontId="151" fillId="4" borderId="0" xfId="6" applyNumberFormat="1" applyFont="1" applyFill="1" applyAlignment="1">
      <alignment horizontal="right"/>
    </xf>
    <xf numFmtId="0" fontId="157" fillId="4" borderId="0" xfId="0" applyFont="1" applyFill="1" applyAlignment="1">
      <alignment horizontal="left"/>
    </xf>
    <xf numFmtId="0" fontId="157" fillId="4" borderId="0" xfId="12" applyFont="1" applyFill="1"/>
    <xf numFmtId="0" fontId="161" fillId="4" borderId="0" xfId="12" applyFont="1" applyFill="1"/>
    <xf numFmtId="0" fontId="157" fillId="4" borderId="0" xfId="12" applyFont="1" applyFill="1" applyAlignment="1">
      <alignment horizontal="left"/>
    </xf>
    <xf numFmtId="0" fontId="159" fillId="4" borderId="0" xfId="12" applyFont="1" applyFill="1" applyAlignment="1">
      <alignment horizontal="center" vertical="center"/>
    </xf>
    <xf numFmtId="0" fontId="153" fillId="4" borderId="28" xfId="0" applyFont="1" applyFill="1" applyBorder="1" applyAlignment="1">
      <alignment horizontal="center" vertical="center"/>
    </xf>
    <xf numFmtId="0" fontId="149" fillId="4" borderId="25" xfId="0" applyFont="1" applyFill="1" applyBorder="1" applyAlignment="1">
      <alignment horizontal="center" vertical="center" wrapText="1"/>
    </xf>
    <xf numFmtId="0" fontId="150" fillId="4" borderId="31" xfId="0" applyFont="1" applyFill="1" applyBorder="1" applyAlignment="1">
      <alignment horizontal="center" vertical="center"/>
    </xf>
    <xf numFmtId="0" fontId="150" fillId="4" borderId="27" xfId="0" applyFont="1" applyFill="1" applyBorder="1" applyAlignment="1">
      <alignment horizontal="center" vertical="center"/>
    </xf>
    <xf numFmtId="0" fontId="153" fillId="4" borderId="31" xfId="0" applyFont="1" applyFill="1" applyBorder="1" applyAlignment="1">
      <alignment horizontal="center" vertical="center"/>
    </xf>
    <xf numFmtId="0" fontId="153" fillId="4" borderId="27" xfId="0" applyFont="1" applyFill="1" applyBorder="1" applyAlignment="1">
      <alignment horizontal="center" vertical="center"/>
    </xf>
    <xf numFmtId="0" fontId="160" fillId="4" borderId="25" xfId="0" applyFont="1" applyFill="1" applyBorder="1" applyAlignment="1">
      <alignment horizontal="center" vertical="center" wrapText="1"/>
    </xf>
    <xf numFmtId="0" fontId="153" fillId="4" borderId="22" xfId="0" applyFont="1" applyFill="1" applyBorder="1" applyAlignment="1">
      <alignment horizontal="center" vertical="center"/>
    </xf>
    <xf numFmtId="0" fontId="150" fillId="4" borderId="33" xfId="0" applyFont="1" applyFill="1" applyBorder="1" applyAlignment="1">
      <alignment horizontal="center" vertical="center"/>
    </xf>
    <xf numFmtId="0" fontId="153" fillId="4" borderId="29" xfId="0" applyFont="1" applyFill="1" applyBorder="1" applyAlignment="1">
      <alignment horizontal="center" vertical="center"/>
    </xf>
    <xf numFmtId="0" fontId="149" fillId="4" borderId="26" xfId="0" applyFont="1" applyFill="1" applyBorder="1" applyAlignment="1">
      <alignment horizontal="center" vertical="center" wrapText="1"/>
    </xf>
    <xf numFmtId="0" fontId="182" fillId="4" borderId="36" xfId="0" applyFont="1" applyFill="1" applyBorder="1" applyAlignment="1">
      <alignment horizontal="center" vertical="center"/>
    </xf>
    <xf numFmtId="0" fontId="160" fillId="4" borderId="26" xfId="0" applyFont="1" applyFill="1" applyBorder="1" applyAlignment="1">
      <alignment horizontal="center" vertical="center" wrapText="1"/>
    </xf>
    <xf numFmtId="0" fontId="149" fillId="4" borderId="36" xfId="0" applyFont="1" applyFill="1" applyBorder="1" applyAlignment="1">
      <alignment horizontal="center" vertical="center"/>
    </xf>
    <xf numFmtId="0" fontId="149" fillId="4" borderId="13" xfId="0" applyFont="1" applyFill="1" applyBorder="1" applyAlignment="1">
      <alignment horizontal="center" vertical="center"/>
    </xf>
    <xf numFmtId="0" fontId="149" fillId="4" borderId="2" xfId="0" applyFont="1" applyFill="1" applyBorder="1" applyAlignment="1">
      <alignment horizontal="center" vertical="center"/>
    </xf>
    <xf numFmtId="0" fontId="191" fillId="4" borderId="36" xfId="0" applyFont="1" applyFill="1" applyBorder="1" applyAlignment="1">
      <alignment horizontal="center" vertical="center"/>
    </xf>
    <xf numFmtId="0" fontId="182" fillId="4" borderId="36" xfId="14" applyFont="1" applyFill="1" applyBorder="1" applyAlignment="1">
      <alignment horizontal="center" vertical="center"/>
    </xf>
    <xf numFmtId="0" fontId="161" fillId="4" borderId="36" xfId="0" applyFont="1" applyFill="1" applyBorder="1" applyAlignment="1">
      <alignment horizontal="center" vertical="center"/>
    </xf>
    <xf numFmtId="0" fontId="161" fillId="4" borderId="13" xfId="0" applyFont="1" applyFill="1" applyBorder="1" applyAlignment="1">
      <alignment horizontal="center" vertical="center"/>
    </xf>
    <xf numFmtId="0" fontId="161" fillId="4" borderId="2" xfId="0" applyFont="1" applyFill="1" applyBorder="1" applyAlignment="1">
      <alignment horizontal="center" vertical="center"/>
    </xf>
    <xf numFmtId="0" fontId="153" fillId="4" borderId="30" xfId="0" applyFont="1" applyFill="1" applyBorder="1" applyAlignment="1">
      <alignment horizontal="center" vertical="center"/>
    </xf>
    <xf numFmtId="0" fontId="149" fillId="4" borderId="17" xfId="0" applyFont="1" applyFill="1" applyBorder="1" applyAlignment="1">
      <alignment horizontal="center" vertical="center" wrapText="1"/>
    </xf>
    <xf numFmtId="20" fontId="191" fillId="4" borderId="36" xfId="0" quotePrefix="1" applyNumberFormat="1" applyFont="1" applyFill="1" applyBorder="1" applyAlignment="1">
      <alignment horizontal="center" vertical="center"/>
    </xf>
    <xf numFmtId="167" fontId="182" fillId="4" borderId="12" xfId="14" quotePrefix="1" applyNumberFormat="1" applyFont="1" applyFill="1" applyBorder="1" applyAlignment="1">
      <alignment horizontal="center" vertical="center"/>
    </xf>
    <xf numFmtId="0" fontId="160" fillId="4" borderId="17" xfId="0" applyFont="1" applyFill="1" applyBorder="1" applyAlignment="1">
      <alignment horizontal="center" vertical="center" wrapText="1"/>
    </xf>
    <xf numFmtId="20" fontId="161" fillId="4" borderId="36" xfId="0" applyNumberFormat="1" applyFont="1" applyFill="1" applyBorder="1" applyAlignment="1">
      <alignment horizontal="center" vertical="center"/>
    </xf>
    <xf numFmtId="20" fontId="161" fillId="4" borderId="2" xfId="0" applyNumberFormat="1" applyFont="1" applyFill="1" applyBorder="1" applyAlignment="1">
      <alignment horizontal="center" vertical="center"/>
    </xf>
    <xf numFmtId="0" fontId="180" fillId="4" borderId="0" xfId="12" applyFont="1" applyFill="1" applyAlignment="1">
      <alignment vertical="center"/>
    </xf>
    <xf numFmtId="16" fontId="151" fillId="4" borderId="8" xfId="7" applyNumberFormat="1" applyFont="1" applyFill="1" applyBorder="1" applyAlignment="1">
      <alignment horizontal="left" vertical="center"/>
    </xf>
    <xf numFmtId="16" fontId="152" fillId="4" borderId="36" xfId="7" applyNumberFormat="1" applyFont="1" applyFill="1" applyBorder="1" applyAlignment="1">
      <alignment horizontal="center" vertical="center"/>
    </xf>
    <xf numFmtId="166" fontId="157" fillId="4" borderId="36" xfId="0" applyNumberFormat="1" applyFont="1" applyFill="1" applyBorder="1" applyAlignment="1">
      <alignment horizontal="center" vertical="center"/>
    </xf>
    <xf numFmtId="0" fontId="151" fillId="4" borderId="36" xfId="10" applyFont="1" applyFill="1" applyBorder="1" applyAlignment="1">
      <alignment horizontal="left" vertical="center"/>
    </xf>
    <xf numFmtId="169" fontId="151" fillId="4" borderId="36" xfId="10" applyNumberFormat="1" applyFont="1" applyFill="1" applyBorder="1" applyAlignment="1">
      <alignment horizontal="left" vertical="center"/>
    </xf>
    <xf numFmtId="166" fontId="152" fillId="4" borderId="13" xfId="0" applyNumberFormat="1" applyFont="1" applyFill="1" applyBorder="1" applyAlignment="1">
      <alignment horizontal="center" vertical="center"/>
    </xf>
    <xf numFmtId="166" fontId="152" fillId="4" borderId="2" xfId="0" applyNumberFormat="1" applyFont="1" applyFill="1" applyBorder="1" applyAlignment="1">
      <alignment horizontal="center" vertical="center"/>
    </xf>
    <xf numFmtId="0" fontId="151" fillId="4" borderId="36" xfId="10" applyFont="1" applyFill="1" applyBorder="1" applyAlignment="1">
      <alignment vertical="center"/>
    </xf>
    <xf numFmtId="16" fontId="151" fillId="4" borderId="11" xfId="7" applyNumberFormat="1" applyFont="1" applyFill="1" applyBorder="1" applyAlignment="1">
      <alignment horizontal="left" vertical="center"/>
    </xf>
    <xf numFmtId="16" fontId="152" fillId="4" borderId="7" xfId="7" applyNumberFormat="1" applyFont="1" applyFill="1" applyBorder="1" applyAlignment="1">
      <alignment horizontal="center" vertical="center"/>
    </xf>
    <xf numFmtId="166" fontId="152" fillId="4" borderId="7" xfId="0" applyNumberFormat="1" applyFont="1" applyFill="1" applyBorder="1" applyAlignment="1">
      <alignment horizontal="center" vertical="center"/>
    </xf>
    <xf numFmtId="166" fontId="157" fillId="4" borderId="7" xfId="0" applyNumberFormat="1" applyFont="1" applyFill="1" applyBorder="1" applyAlignment="1">
      <alignment horizontal="center" vertical="center"/>
    </xf>
    <xf numFmtId="0" fontId="151" fillId="4" borderId="7" xfId="10" applyFont="1" applyFill="1" applyBorder="1" applyAlignment="1">
      <alignment vertical="center"/>
    </xf>
    <xf numFmtId="166" fontId="152" fillId="4" borderId="10" xfId="0" applyNumberFormat="1" applyFont="1" applyFill="1" applyBorder="1" applyAlignment="1">
      <alignment horizontal="center" vertical="center"/>
    </xf>
    <xf numFmtId="0" fontId="170" fillId="4" borderId="0" xfId="12" applyFont="1" applyFill="1"/>
    <xf numFmtId="0" fontId="169" fillId="4" borderId="0" xfId="12" applyFont="1" applyFill="1" applyAlignment="1">
      <alignment horizontal="left"/>
    </xf>
    <xf numFmtId="0" fontId="169" fillId="4" borderId="0" xfId="12" applyFont="1" applyFill="1"/>
    <xf numFmtId="0" fontId="169" fillId="4" borderId="0" xfId="12" applyFont="1" applyFill="1" applyAlignment="1">
      <alignment horizontal="center"/>
    </xf>
    <xf numFmtId="0" fontId="190" fillId="4" borderId="31" xfId="0" applyFont="1" applyFill="1" applyBorder="1" applyAlignment="1">
      <alignment horizontal="center" vertical="center"/>
    </xf>
    <xf numFmtId="0" fontId="190" fillId="4" borderId="27" xfId="0" applyFont="1" applyFill="1" applyBorder="1" applyAlignment="1">
      <alignment horizontal="center" vertical="center"/>
    </xf>
    <xf numFmtId="0" fontId="147" fillId="4" borderId="31" xfId="0" applyFont="1" applyFill="1" applyBorder="1" applyAlignment="1">
      <alignment horizontal="center" vertical="center"/>
    </xf>
    <xf numFmtId="0" fontId="147" fillId="4" borderId="27" xfId="0" applyFont="1" applyFill="1" applyBorder="1" applyAlignment="1">
      <alignment horizontal="center" vertical="center"/>
    </xf>
    <xf numFmtId="0" fontId="150" fillId="4" borderId="25" xfId="0" applyFont="1" applyFill="1" applyBorder="1" applyAlignment="1">
      <alignment horizontal="center" vertical="center" wrapText="1"/>
    </xf>
    <xf numFmtId="0" fontId="150" fillId="4" borderId="34" xfId="0" applyFont="1" applyFill="1" applyBorder="1" applyAlignment="1">
      <alignment horizontal="right" vertical="center"/>
    </xf>
    <xf numFmtId="0" fontId="150" fillId="4" borderId="33" xfId="0" applyFont="1" applyFill="1" applyBorder="1" applyAlignment="1">
      <alignment horizontal="right" vertical="center"/>
    </xf>
    <xf numFmtId="0" fontId="150" fillId="4" borderId="26" xfId="0" applyFont="1" applyFill="1" applyBorder="1" applyAlignment="1">
      <alignment horizontal="center" vertical="center" wrapText="1"/>
    </xf>
    <xf numFmtId="167" fontId="182" fillId="4" borderId="12" xfId="14" applyNumberFormat="1" applyFont="1" applyFill="1" applyBorder="1" applyAlignment="1">
      <alignment horizontal="center" vertical="center"/>
    </xf>
    <xf numFmtId="0" fontId="150" fillId="4" borderId="17" xfId="0" applyFont="1" applyFill="1" applyBorder="1" applyAlignment="1">
      <alignment horizontal="center" vertical="center" wrapText="1"/>
    </xf>
    <xf numFmtId="0" fontId="151" fillId="4" borderId="36" xfId="0" applyFont="1" applyFill="1" applyBorder="1" applyAlignment="1">
      <alignment horizontal="left" vertical="center"/>
    </xf>
    <xf numFmtId="169" fontId="151" fillId="4" borderId="36" xfId="0" applyNumberFormat="1" applyFont="1" applyFill="1" applyBorder="1" applyAlignment="1">
      <alignment horizontal="center" vertical="center"/>
    </xf>
    <xf numFmtId="176" fontId="151" fillId="4" borderId="36" xfId="10" applyNumberFormat="1" applyFont="1" applyFill="1" applyBorder="1" applyAlignment="1">
      <alignment horizontal="left" vertical="center"/>
    </xf>
    <xf numFmtId="169" fontId="151" fillId="4" borderId="36" xfId="10" applyNumberFormat="1" applyFont="1" applyFill="1" applyBorder="1" applyAlignment="1">
      <alignment horizontal="center" vertical="center"/>
    </xf>
    <xf numFmtId="0" fontId="151" fillId="4" borderId="11" xfId="0" applyFont="1" applyFill="1" applyBorder="1" applyAlignment="1">
      <alignment horizontal="left" vertical="center"/>
    </xf>
    <xf numFmtId="172" fontId="151" fillId="4" borderId="32" xfId="0" applyNumberFormat="1" applyFont="1" applyFill="1" applyBorder="1" applyAlignment="1">
      <alignment horizontal="center" vertical="center"/>
    </xf>
    <xf numFmtId="176" fontId="151" fillId="4" borderId="7" xfId="10" applyNumberFormat="1" applyFont="1" applyFill="1" applyBorder="1" applyAlignment="1">
      <alignment horizontal="left" vertical="center"/>
    </xf>
    <xf numFmtId="169" fontId="151" fillId="4" borderId="7" xfId="10" applyNumberFormat="1" applyFont="1" applyFill="1" applyBorder="1" applyAlignment="1">
      <alignment horizontal="center" vertical="center"/>
    </xf>
    <xf numFmtId="0" fontId="151" fillId="4" borderId="0" xfId="0" applyFont="1" applyFill="1" applyAlignment="1">
      <alignment horizontal="left" vertical="center"/>
    </xf>
    <xf numFmtId="0" fontId="151" fillId="4" borderId="0" xfId="0" applyFont="1" applyFill="1" applyAlignment="1">
      <alignment horizontal="center" vertical="center"/>
    </xf>
    <xf numFmtId="166" fontId="152" fillId="4" borderId="0" xfId="0" applyNumberFormat="1" applyFont="1" applyFill="1" applyAlignment="1">
      <alignment horizontal="center" vertical="center"/>
    </xf>
    <xf numFmtId="0" fontId="151" fillId="4" borderId="0" xfId="10" applyFont="1" applyFill="1" applyAlignment="1">
      <alignment vertical="center"/>
    </xf>
    <xf numFmtId="0" fontId="165" fillId="4" borderId="0" xfId="12" applyFont="1" applyFill="1" applyAlignment="1">
      <alignment horizontal="left" vertical="center"/>
    </xf>
    <xf numFmtId="165" fontId="165" fillId="4" borderId="0" xfId="0" applyNumberFormat="1" applyFont="1" applyFill="1" applyAlignment="1">
      <alignment horizontal="left"/>
    </xf>
    <xf numFmtId="166" fontId="166" fillId="4" borderId="0" xfId="0" applyNumberFormat="1" applyFont="1" applyFill="1" applyAlignment="1">
      <alignment horizontal="center"/>
    </xf>
    <xf numFmtId="166" fontId="180" fillId="4" borderId="0" xfId="0" applyNumberFormat="1" applyFont="1" applyFill="1" applyAlignment="1">
      <alignment horizontal="center"/>
    </xf>
    <xf numFmtId="0" fontId="151" fillId="4" borderId="0" xfId="10" applyFont="1" applyFill="1" applyAlignment="1">
      <alignment horizontal="left" vertical="center"/>
    </xf>
    <xf numFmtId="169" fontId="151" fillId="4" borderId="0" xfId="10" applyNumberFormat="1" applyFont="1" applyFill="1" applyAlignment="1">
      <alignment horizontal="left" vertical="center"/>
    </xf>
    <xf numFmtId="166" fontId="193" fillId="4" borderId="0" xfId="0" applyNumberFormat="1" applyFont="1" applyFill="1" applyAlignment="1">
      <alignment horizontal="center"/>
    </xf>
    <xf numFmtId="0" fontId="160" fillId="4" borderId="0" xfId="12" applyFont="1" applyFill="1"/>
    <xf numFmtId="0" fontId="168" fillId="4" borderId="0" xfId="9" applyFont="1" applyFill="1" applyAlignment="1">
      <alignment vertical="center"/>
    </xf>
    <xf numFmtId="0" fontId="182" fillId="29" borderId="36" xfId="0" applyFont="1" applyFill="1" applyBorder="1" applyAlignment="1">
      <alignment horizontal="center" vertical="center"/>
    </xf>
    <xf numFmtId="0" fontId="149" fillId="29" borderId="36" xfId="0" applyFont="1" applyFill="1" applyBorder="1" applyAlignment="1">
      <alignment horizontal="center" vertical="center"/>
    </xf>
    <xf numFmtId="0" fontId="182" fillId="29" borderId="36" xfId="14" applyFont="1" applyFill="1" applyBorder="1" applyAlignment="1">
      <alignment horizontal="center" vertical="center"/>
    </xf>
    <xf numFmtId="0" fontId="191" fillId="29" borderId="36" xfId="0" applyFont="1" applyFill="1" applyBorder="1" applyAlignment="1">
      <alignment horizontal="center" vertical="center"/>
    </xf>
    <xf numFmtId="0" fontId="161" fillId="29" borderId="36" xfId="0" applyFont="1" applyFill="1" applyBorder="1" applyAlignment="1">
      <alignment horizontal="center" vertical="center"/>
    </xf>
    <xf numFmtId="0" fontId="161" fillId="4" borderId="0" xfId="12" applyFont="1" applyFill="1" applyAlignment="1">
      <alignment horizontal="left"/>
    </xf>
    <xf numFmtId="169" fontId="151" fillId="4" borderId="0" xfId="0" applyNumberFormat="1" applyFont="1" applyFill="1" applyAlignment="1">
      <alignment horizontal="center" vertical="center"/>
    </xf>
    <xf numFmtId="43" fontId="152" fillId="4" borderId="0" xfId="0" applyNumberFormat="1" applyFont="1" applyFill="1" applyAlignment="1">
      <alignment horizontal="center" vertical="center"/>
    </xf>
    <xf numFmtId="0" fontId="171" fillId="4" borderId="0" xfId="12" applyFont="1" applyFill="1" applyAlignment="1">
      <alignment vertical="center"/>
    </xf>
    <xf numFmtId="0" fontId="172" fillId="4" borderId="0" xfId="12" applyFont="1" applyFill="1" applyAlignment="1">
      <alignment horizontal="left" vertical="center"/>
    </xf>
    <xf numFmtId="0" fontId="172" fillId="4" borderId="0" xfId="12" applyFont="1" applyFill="1" applyAlignment="1">
      <alignment vertical="center"/>
    </xf>
    <xf numFmtId="0" fontId="157" fillId="4" borderId="0" xfId="11" applyFont="1" applyFill="1" applyAlignment="1">
      <alignment vertical="center"/>
    </xf>
    <xf numFmtId="0" fontId="157" fillId="4" borderId="0" xfId="11" applyFont="1" applyFill="1" applyAlignment="1">
      <alignment horizontal="center" vertical="center"/>
    </xf>
    <xf numFmtId="0" fontId="174" fillId="4" borderId="0" xfId="12" applyFont="1" applyFill="1" applyAlignment="1">
      <alignment vertical="center"/>
    </xf>
    <xf numFmtId="0" fontId="151" fillId="4" borderId="0" xfId="6" applyFont="1" applyFill="1" applyAlignment="1">
      <alignment vertical="center"/>
    </xf>
    <xf numFmtId="0" fontId="157" fillId="4" borderId="0" xfId="6" applyFont="1" applyFill="1" applyAlignment="1">
      <alignment horizontal="center"/>
    </xf>
    <xf numFmtId="16" fontId="149" fillId="4" borderId="0" xfId="12" applyNumberFormat="1" applyFont="1" applyFill="1" applyAlignment="1">
      <alignment horizontal="center" vertical="center"/>
    </xf>
    <xf numFmtId="0" fontId="154" fillId="4" borderId="0" xfId="6" applyFont="1" applyFill="1" applyAlignment="1">
      <alignment vertical="center"/>
    </xf>
    <xf numFmtId="0" fontId="151" fillId="4" borderId="0" xfId="6" applyFont="1" applyFill="1" applyAlignment="1">
      <alignment horizontal="left" vertical="center"/>
    </xf>
    <xf numFmtId="0" fontId="157" fillId="4" borderId="0" xfId="6" applyFont="1" applyFill="1"/>
    <xf numFmtId="0" fontId="165" fillId="4" borderId="0" xfId="6" applyFont="1" applyFill="1" applyAlignment="1">
      <alignment vertical="center"/>
    </xf>
    <xf numFmtId="16" fontId="182" fillId="4" borderId="0" xfId="12" quotePrefix="1" applyNumberFormat="1" applyFont="1" applyFill="1" applyAlignment="1">
      <alignment horizontal="center" vertical="center"/>
    </xf>
    <xf numFmtId="0" fontId="165" fillId="4" borderId="0" xfId="6" applyFont="1" applyFill="1" applyAlignment="1">
      <alignment horizontal="left" vertical="center"/>
    </xf>
    <xf numFmtId="0" fontId="157" fillId="4" borderId="0" xfId="12" applyFont="1" applyFill="1" applyAlignment="1">
      <alignment horizontal="center"/>
    </xf>
    <xf numFmtId="14" fontId="159" fillId="2" borderId="0" xfId="0" applyNumberFormat="1" applyFont="1" applyFill="1" applyAlignment="1">
      <alignment horizontal="left" vertical="center"/>
    </xf>
    <xf numFmtId="164" fontId="186" fillId="4" borderId="0" xfId="2" applyNumberFormat="1" applyFont="1" applyFill="1" applyAlignment="1" applyProtection="1">
      <alignment horizontal="left"/>
    </xf>
    <xf numFmtId="169" fontId="151" fillId="0" borderId="36" xfId="10" applyNumberFormat="1" applyFont="1" applyBorder="1" applyAlignment="1">
      <alignment horizontal="center" vertical="center" wrapText="1"/>
    </xf>
    <xf numFmtId="169" fontId="194" fillId="0" borderId="36" xfId="10" applyNumberFormat="1" applyFont="1" applyBorder="1" applyAlignment="1">
      <alignment horizontal="center" vertical="center"/>
    </xf>
    <xf numFmtId="0" fontId="149" fillId="29" borderId="50" xfId="0" applyFont="1" applyFill="1" applyBorder="1" applyAlignment="1">
      <alignment horizontal="center" vertical="center"/>
    </xf>
    <xf numFmtId="0" fontId="161" fillId="29" borderId="50" xfId="0" applyFont="1" applyFill="1" applyBorder="1" applyAlignment="1">
      <alignment horizontal="center" vertical="center"/>
    </xf>
    <xf numFmtId="0" fontId="158" fillId="4" borderId="0" xfId="12" applyFont="1" applyFill="1" applyAlignment="1">
      <alignment horizontal="center" vertical="center"/>
    </xf>
    <xf numFmtId="177" fontId="151" fillId="0" borderId="0" xfId="12" applyNumberFormat="1" applyFont="1" applyAlignment="1">
      <alignment horizontal="center" vertical="center"/>
    </xf>
    <xf numFmtId="0" fontId="194" fillId="0" borderId="0" xfId="12" applyFont="1" applyAlignment="1">
      <alignment vertical="center"/>
    </xf>
    <xf numFmtId="0" fontId="161" fillId="2" borderId="0" xfId="12" applyFont="1" applyFill="1" applyAlignment="1">
      <alignment horizontal="center" vertical="center"/>
    </xf>
    <xf numFmtId="0" fontId="149" fillId="2" borderId="0" xfId="12" applyFont="1" applyFill="1" applyAlignment="1">
      <alignment horizontal="center" vertical="center"/>
    </xf>
    <xf numFmtId="0" fontId="194" fillId="2" borderId="0" xfId="10" applyFont="1" applyFill="1" applyAlignment="1">
      <alignment horizontal="center" vertical="center"/>
    </xf>
    <xf numFmtId="0" fontId="151" fillId="2" borderId="0" xfId="10" applyFont="1" applyFill="1" applyAlignment="1">
      <alignment horizontal="center" vertical="center"/>
    </xf>
    <xf numFmtId="0" fontId="151" fillId="2" borderId="0" xfId="6" applyFont="1" applyFill="1" applyAlignment="1">
      <alignment horizontal="center" vertical="center"/>
    </xf>
    <xf numFmtId="0" fontId="165" fillId="2" borderId="0" xfId="6" applyFont="1" applyFill="1" applyAlignment="1">
      <alignment horizontal="center" vertical="center"/>
    </xf>
    <xf numFmtId="164" fontId="162" fillId="0" borderId="0" xfId="222" applyNumberFormat="1" applyFont="1" applyFill="1" applyAlignment="1" applyProtection="1">
      <alignment horizontal="left"/>
    </xf>
    <xf numFmtId="164" fontId="179" fillId="0" borderId="0" xfId="222" applyNumberFormat="1" applyFont="1" applyFill="1" applyAlignment="1" applyProtection="1">
      <alignment horizontal="left"/>
    </xf>
    <xf numFmtId="165" fontId="165" fillId="0" borderId="0" xfId="221" applyNumberFormat="1" applyFont="1" applyAlignment="1">
      <alignment horizontal="left"/>
    </xf>
    <xf numFmtId="166" fontId="166" fillId="0" borderId="0" xfId="221" applyNumberFormat="1" applyFont="1" applyAlignment="1">
      <alignment horizontal="center"/>
    </xf>
    <xf numFmtId="0" fontId="151" fillId="2" borderId="14" xfId="221" applyFont="1" applyFill="1" applyBorder="1" applyAlignment="1">
      <alignment horizontal="left" vertical="center"/>
    </xf>
    <xf numFmtId="169" fontId="151" fillId="2" borderId="0" xfId="221" applyNumberFormat="1" applyFont="1" applyFill="1" applyAlignment="1">
      <alignment horizontal="center" vertical="center"/>
    </xf>
    <xf numFmtId="166" fontId="152" fillId="2" borderId="0" xfId="221" applyNumberFormat="1" applyFont="1" applyFill="1" applyAlignment="1">
      <alignment horizontal="center" vertical="center"/>
    </xf>
    <xf numFmtId="0" fontId="148" fillId="3" borderId="59" xfId="221" applyFont="1" applyFill="1" applyBorder="1" applyAlignment="1">
      <alignment horizontal="center" vertical="center"/>
    </xf>
    <xf numFmtId="0" fontId="148" fillId="3" borderId="59" xfId="14" applyFont="1" applyFill="1" applyBorder="1" applyAlignment="1">
      <alignment horizontal="center" vertical="center"/>
    </xf>
    <xf numFmtId="0" fontId="148" fillId="3" borderId="50" xfId="221" applyFont="1" applyFill="1" applyBorder="1" applyAlignment="1">
      <alignment horizontal="center" vertical="center"/>
    </xf>
    <xf numFmtId="167" fontId="148" fillId="3" borderId="59" xfId="14" applyNumberFormat="1" applyFont="1" applyFill="1" applyBorder="1" applyAlignment="1">
      <alignment horizontal="center" vertical="center"/>
    </xf>
    <xf numFmtId="0" fontId="150" fillId="3" borderId="60" xfId="221" applyFont="1" applyFill="1" applyBorder="1" applyAlignment="1">
      <alignment horizontal="center" vertical="center"/>
    </xf>
    <xf numFmtId="20" fontId="150" fillId="3" borderId="60" xfId="221" applyNumberFormat="1" applyFont="1" applyFill="1" applyBorder="1" applyAlignment="1">
      <alignment horizontal="center" vertical="center"/>
    </xf>
    <xf numFmtId="0" fontId="154" fillId="0" borderId="60" xfId="221" applyFont="1" applyBorder="1" applyAlignment="1">
      <alignment horizontal="left" vertical="center"/>
    </xf>
    <xf numFmtId="169" fontId="154" fillId="0" borderId="60" xfId="221" applyNumberFormat="1" applyFont="1" applyBorder="1" applyAlignment="1">
      <alignment horizontal="center" vertical="center"/>
    </xf>
    <xf numFmtId="166" fontId="155" fillId="0" borderId="60" xfId="221" applyNumberFormat="1" applyFont="1" applyBorder="1" applyAlignment="1">
      <alignment horizontal="center" vertical="center"/>
    </xf>
    <xf numFmtId="0" fontId="157" fillId="0" borderId="0" xfId="221" applyFont="1" applyAlignment="1" applyProtection="1">
      <alignment horizontal="center" vertical="center" wrapText="1"/>
      <protection locked="0" hidden="1"/>
    </xf>
    <xf numFmtId="166" fontId="152" fillId="0" borderId="0" xfId="221" applyNumberFormat="1" applyFont="1" applyAlignment="1">
      <alignment horizontal="center" vertical="center"/>
    </xf>
    <xf numFmtId="0" fontId="160" fillId="0" borderId="16" xfId="221" applyFont="1" applyBorder="1" applyAlignment="1">
      <alignment horizontal="left"/>
    </xf>
    <xf numFmtId="174" fontId="151" fillId="0" borderId="0" xfId="221" applyNumberFormat="1" applyFont="1" applyAlignment="1">
      <alignment horizontal="center" vertical="center"/>
    </xf>
    <xf numFmtId="0" fontId="160" fillId="0" borderId="0" xfId="221" applyFont="1" applyAlignment="1">
      <alignment horizontal="left" vertical="center"/>
    </xf>
    <xf numFmtId="170" fontId="160" fillId="0" borderId="0" xfId="221" applyNumberFormat="1" applyFont="1" applyAlignment="1">
      <alignment horizontal="right" vertical="center"/>
    </xf>
    <xf numFmtId="0" fontId="175" fillId="0" borderId="0" xfId="221" applyFont="1"/>
    <xf numFmtId="177" fontId="151" fillId="0" borderId="60" xfId="12" applyNumberFormat="1" applyFont="1" applyBorder="1" applyAlignment="1">
      <alignment horizontal="center" vertical="center"/>
    </xf>
    <xf numFmtId="166" fontId="152" fillId="0" borderId="60" xfId="0" applyNumberFormat="1" applyFont="1" applyBorder="1" applyAlignment="1">
      <alignment horizontal="center" vertical="center"/>
    </xf>
    <xf numFmtId="169" fontId="151" fillId="0" borderId="60" xfId="10" applyNumberFormat="1" applyFont="1" applyBorder="1" applyAlignment="1">
      <alignment horizontal="center" vertical="center" wrapText="1"/>
    </xf>
    <xf numFmtId="166" fontId="152" fillId="4" borderId="60" xfId="0" applyNumberFormat="1" applyFont="1" applyFill="1" applyBorder="1" applyAlignment="1">
      <alignment horizontal="center" vertical="center"/>
    </xf>
    <xf numFmtId="169" fontId="194" fillId="0" borderId="60" xfId="10" applyNumberFormat="1" applyFont="1" applyBorder="1" applyAlignment="1">
      <alignment horizontal="center" vertical="center"/>
    </xf>
    <xf numFmtId="0" fontId="151" fillId="0" borderId="60" xfId="10" applyFont="1" applyBorder="1" applyAlignment="1">
      <alignment horizontal="center" vertical="center"/>
    </xf>
    <xf numFmtId="0" fontId="151" fillId="0" borderId="0" xfId="0" applyFont="1" applyAlignment="1">
      <alignment horizontal="left" vertical="center"/>
    </xf>
    <xf numFmtId="14" fontId="169" fillId="4" borderId="0" xfId="12" applyNumberFormat="1" applyFont="1" applyFill="1" applyAlignment="1">
      <alignment horizontal="left"/>
    </xf>
    <xf numFmtId="0" fontId="145" fillId="0" borderId="0" xfId="12" applyFont="1" applyAlignment="1">
      <alignment vertical="center"/>
    </xf>
    <xf numFmtId="0" fontId="151" fillId="0" borderId="36" xfId="0" applyFont="1" applyBorder="1" applyAlignment="1">
      <alignment horizontal="left" vertical="center" indent="1"/>
    </xf>
    <xf numFmtId="0" fontId="151" fillId="0" borderId="60" xfId="0" applyFont="1" applyBorder="1" applyAlignment="1">
      <alignment horizontal="left" vertical="center" indent="1"/>
    </xf>
    <xf numFmtId="0" fontId="206" fillId="0" borderId="0" xfId="12" applyFont="1" applyAlignment="1">
      <alignment horizontal="right"/>
    </xf>
    <xf numFmtId="0" fontId="207" fillId="0" borderId="0" xfId="12" applyFont="1"/>
    <xf numFmtId="0" fontId="151" fillId="0" borderId="60" xfId="0" applyFont="1" applyBorder="1" applyAlignment="1">
      <alignment horizontal="left" indent="1"/>
    </xf>
    <xf numFmtId="0" fontId="206" fillId="0" borderId="0" xfId="12" applyFont="1"/>
    <xf numFmtId="177" fontId="151" fillId="0" borderId="36" xfId="12" applyNumberFormat="1" applyFont="1" applyBorder="1" applyAlignment="1">
      <alignment horizontal="left" vertical="center" indent="1"/>
    </xf>
    <xf numFmtId="171" fontId="151" fillId="0" borderId="0" xfId="6" applyNumberFormat="1" applyFont="1" applyAlignment="1">
      <alignment horizontal="center"/>
    </xf>
    <xf numFmtId="184" fontId="151" fillId="0" borderId="0" xfId="6" applyNumberFormat="1" applyFont="1" applyAlignment="1">
      <alignment horizontal="center"/>
    </xf>
    <xf numFmtId="0" fontId="151" fillId="0" borderId="0" xfId="6" applyFont="1" applyAlignment="1">
      <alignment horizontal="left"/>
    </xf>
    <xf numFmtId="0" fontId="19" fillId="0" borderId="60" xfId="0" applyFont="1" applyBorder="1" applyAlignment="1">
      <alignment horizontal="left" vertical="center"/>
    </xf>
    <xf numFmtId="166" fontId="63" fillId="2" borderId="60" xfId="0" applyNumberFormat="1" applyFont="1" applyFill="1" applyBorder="1" applyAlignment="1">
      <alignment horizontal="center" vertical="center"/>
    </xf>
    <xf numFmtId="0" fontId="182" fillId="3" borderId="60" xfId="0" applyFont="1" applyFill="1" applyBorder="1" applyAlignment="1">
      <alignment horizontal="center" vertical="center"/>
    </xf>
    <xf numFmtId="0" fontId="182" fillId="5" borderId="60" xfId="0" applyFont="1" applyFill="1" applyBorder="1" applyAlignment="1">
      <alignment horizontal="center" vertical="center"/>
    </xf>
    <xf numFmtId="0" fontId="191" fillId="3" borderId="60" xfId="0" applyFont="1" applyFill="1" applyBorder="1" applyAlignment="1">
      <alignment horizontal="center" vertical="center"/>
    </xf>
    <xf numFmtId="0" fontId="182" fillId="5" borderId="60" xfId="14" applyFont="1" applyFill="1" applyBorder="1" applyAlignment="1">
      <alignment horizontal="center" vertical="center"/>
    </xf>
    <xf numFmtId="0" fontId="182" fillId="3" borderId="60" xfId="14" applyFont="1" applyFill="1" applyBorder="1" applyAlignment="1">
      <alignment horizontal="center" vertical="center"/>
    </xf>
    <xf numFmtId="20" fontId="191" fillId="3" borderId="60" xfId="0" applyNumberFormat="1" applyFont="1" applyFill="1" applyBorder="1" applyAlignment="1">
      <alignment horizontal="center" vertical="center"/>
    </xf>
    <xf numFmtId="0" fontId="153" fillId="4" borderId="0" xfId="0" applyFont="1" applyFill="1" applyAlignment="1">
      <alignment horizontal="center" vertical="center"/>
    </xf>
    <xf numFmtId="0" fontId="153" fillId="4" borderId="0" xfId="14" applyFont="1" applyFill="1" applyAlignment="1">
      <alignment horizontal="center" vertical="center"/>
    </xf>
    <xf numFmtId="0" fontId="153" fillId="29" borderId="60" xfId="0" applyFont="1" applyFill="1" applyBorder="1" applyAlignment="1">
      <alignment horizontal="center" vertical="center"/>
    </xf>
    <xf numFmtId="0" fontId="153" fillId="29" borderId="60" xfId="14" applyFont="1" applyFill="1" applyBorder="1" applyAlignment="1">
      <alignment horizontal="center" vertical="center"/>
    </xf>
    <xf numFmtId="0" fontId="151" fillId="0" borderId="60" xfId="0" applyFont="1" applyBorder="1" applyAlignment="1">
      <alignment horizontal="left" vertical="center"/>
    </xf>
    <xf numFmtId="175" fontId="19" fillId="2" borderId="60" xfId="10" applyNumberFormat="1" applyFont="1" applyFill="1" applyBorder="1" applyAlignment="1">
      <alignment horizontal="left" vertical="center"/>
    </xf>
    <xf numFmtId="169" fontId="19" fillId="2" borderId="60" xfId="10" applyNumberFormat="1" applyFont="1" applyFill="1" applyBorder="1" applyAlignment="1">
      <alignment horizontal="center" vertical="center"/>
    </xf>
    <xf numFmtId="169" fontId="19" fillId="0" borderId="60" xfId="10" applyNumberFormat="1" applyFont="1" applyBorder="1" applyAlignment="1">
      <alignment horizontal="center" vertical="center"/>
    </xf>
    <xf numFmtId="0" fontId="116" fillId="0" borderId="60" xfId="0" applyFont="1" applyBorder="1" applyAlignment="1">
      <alignment horizontal="left" vertical="center"/>
    </xf>
    <xf numFmtId="166" fontId="63" fillId="0" borderId="60" xfId="0" applyNumberFormat="1" applyFont="1" applyBorder="1" applyAlignment="1">
      <alignment horizontal="center" vertical="center"/>
    </xf>
    <xf numFmtId="166" fontId="166" fillId="0" borderId="63" xfId="0" applyNumberFormat="1" applyFont="1" applyBorder="1" applyAlignment="1">
      <alignment horizontal="center"/>
    </xf>
    <xf numFmtId="0" fontId="164" fillId="0" borderId="14" xfId="12" applyFont="1" applyBorder="1" applyAlignment="1">
      <alignment horizontal="center" vertical="center"/>
    </xf>
    <xf numFmtId="169" fontId="151" fillId="2" borderId="63" xfId="10" applyNumberFormat="1" applyFont="1" applyFill="1" applyBorder="1" applyAlignment="1">
      <alignment horizontal="left" vertical="center"/>
    </xf>
    <xf numFmtId="0" fontId="157" fillId="2" borderId="14" xfId="12" applyFont="1" applyFill="1" applyBorder="1" applyAlignment="1">
      <alignment vertical="center"/>
    </xf>
    <xf numFmtId="167" fontId="182" fillId="5" borderId="12" xfId="14" quotePrefix="1" applyNumberFormat="1" applyFont="1" applyFill="1" applyBorder="1" applyAlignment="1">
      <alignment horizontal="center" vertical="center"/>
    </xf>
    <xf numFmtId="177" fontId="151" fillId="0" borderId="60" xfId="12" applyNumberFormat="1" applyFont="1" applyBorder="1" applyAlignment="1">
      <alignment horizontal="left" vertical="center" indent="1"/>
    </xf>
    <xf numFmtId="171" fontId="151" fillId="0" borderId="0" xfId="6" applyNumberFormat="1" applyFont="1" applyAlignment="1">
      <alignment horizontal="left"/>
    </xf>
    <xf numFmtId="171" fontId="151" fillId="0" borderId="0" xfId="6" applyNumberFormat="1" applyFont="1" applyAlignment="1">
      <alignment horizontal="left" vertical="center"/>
    </xf>
    <xf numFmtId="0" fontId="194" fillId="2" borderId="0" xfId="12" applyFont="1" applyFill="1" applyAlignment="1">
      <alignment horizontal="center" vertical="center"/>
    </xf>
    <xf numFmtId="166" fontId="152" fillId="0" borderId="62" xfId="0" applyNumberFormat="1" applyFont="1" applyBorder="1" applyAlignment="1">
      <alignment horizontal="center" vertical="center"/>
    </xf>
    <xf numFmtId="0" fontId="151" fillId="0" borderId="0" xfId="0" applyFont="1" applyAlignment="1">
      <alignment horizontal="left" vertical="center" indent="1"/>
    </xf>
    <xf numFmtId="183" fontId="151" fillId="0" borderId="0" xfId="6" applyNumberFormat="1" applyFont="1" applyAlignment="1">
      <alignment horizontal="right"/>
    </xf>
    <xf numFmtId="0" fontId="145" fillId="0" borderId="60" xfId="221" applyFont="1" applyBorder="1"/>
    <xf numFmtId="0" fontId="145" fillId="0" borderId="60" xfId="221" applyFont="1" applyBorder="1" applyAlignment="1">
      <alignment horizontal="center"/>
    </xf>
    <xf numFmtId="166" fontId="146" fillId="0" borderId="60" xfId="221" applyNumberFormat="1" applyFont="1" applyBorder="1" applyAlignment="1">
      <alignment horizontal="center" vertical="center"/>
    </xf>
    <xf numFmtId="0" fontId="160" fillId="0" borderId="0" xfId="221" applyFont="1" applyAlignment="1">
      <alignment horizontal="left"/>
    </xf>
    <xf numFmtId="14" fontId="13" fillId="2" borderId="0" xfId="12" applyNumberFormat="1" applyFill="1" applyAlignment="1">
      <alignment horizontal="left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5" fillId="0" borderId="20" xfId="6" applyFont="1" applyBorder="1" applyAlignment="1">
      <alignment horizontal="center"/>
    </xf>
    <xf numFmtId="0" fontId="45" fillId="0" borderId="3" xfId="6" applyFont="1" applyBorder="1" applyAlignment="1">
      <alignment horizontal="center"/>
    </xf>
    <xf numFmtId="0" fontId="45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148" fillId="3" borderId="51" xfId="221" applyFont="1" applyFill="1" applyBorder="1" applyAlignment="1">
      <alignment horizontal="center" vertical="center"/>
    </xf>
    <xf numFmtId="0" fontId="148" fillId="3" borderId="55" xfId="221" applyFont="1" applyFill="1" applyBorder="1" applyAlignment="1">
      <alignment horizontal="center" vertical="center"/>
    </xf>
    <xf numFmtId="0" fontId="156" fillId="0" borderId="0" xfId="12" applyFont="1" applyAlignment="1">
      <alignment horizontal="center" vertical="center"/>
    </xf>
    <xf numFmtId="0" fontId="169" fillId="0" borderId="0" xfId="221" applyFont="1" applyAlignment="1">
      <alignment horizontal="center" vertical="center"/>
    </xf>
    <xf numFmtId="0" fontId="158" fillId="0" borderId="0" xfId="12" applyFont="1" applyAlignment="1">
      <alignment horizontal="center" vertical="center"/>
    </xf>
    <xf numFmtId="0" fontId="176" fillId="0" borderId="0" xfId="221" applyFont="1" applyAlignment="1">
      <alignment vertical="center"/>
    </xf>
    <xf numFmtId="0" fontId="177" fillId="2" borderId="0" xfId="12" applyFont="1" applyFill="1" applyAlignment="1">
      <alignment horizontal="center" vertical="center"/>
    </xf>
    <xf numFmtId="0" fontId="178" fillId="0" borderId="0" xfId="221" applyFont="1"/>
    <xf numFmtId="0" fontId="147" fillId="3" borderId="53" xfId="221" applyFont="1" applyFill="1" applyBorder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/>
    </xf>
    <xf numFmtId="0" fontId="147" fillId="3" borderId="49" xfId="221" applyFont="1" applyFill="1" applyBorder="1" applyAlignment="1">
      <alignment horizontal="center" vertical="center" wrapText="1"/>
    </xf>
    <xf numFmtId="0" fontId="147" fillId="3" borderId="59" xfId="221" applyFont="1" applyFill="1" applyBorder="1" applyAlignment="1">
      <alignment horizontal="center" vertical="center" wrapText="1"/>
    </xf>
    <xf numFmtId="0" fontId="148" fillId="3" borderId="49" xfId="221" applyFont="1" applyFill="1" applyBorder="1" applyAlignment="1">
      <alignment horizontal="center" vertical="center"/>
    </xf>
    <xf numFmtId="0" fontId="156" fillId="2" borderId="0" xfId="12" applyFont="1" applyFill="1" applyAlignment="1">
      <alignment horizontal="center" vertical="center"/>
    </xf>
    <xf numFmtId="0" fontId="158" fillId="2" borderId="0" xfId="12" applyFont="1" applyFill="1" applyAlignment="1">
      <alignment horizontal="center" vertical="center"/>
    </xf>
    <xf numFmtId="0" fontId="153" fillId="3" borderId="60" xfId="221" applyFont="1" applyFill="1" applyBorder="1" applyAlignment="1">
      <alignment horizontal="center" vertical="center"/>
    </xf>
    <xf numFmtId="0" fontId="153" fillId="3" borderId="60" xfId="221" applyFont="1" applyFill="1" applyBorder="1" applyAlignment="1">
      <alignment horizontal="center" vertical="center" wrapText="1"/>
    </xf>
    <xf numFmtId="0" fontId="150" fillId="3" borderId="60" xfId="221" applyFont="1" applyFill="1" applyBorder="1" applyAlignment="1">
      <alignment horizontal="center" vertical="center"/>
    </xf>
    <xf numFmtId="0" fontId="150" fillId="3" borderId="62" xfId="221" applyFont="1" applyFill="1" applyBorder="1" applyAlignment="1">
      <alignment horizontal="center" vertical="center"/>
    </xf>
    <xf numFmtId="0" fontId="150" fillId="3" borderId="61" xfId="221" applyFont="1" applyFill="1" applyBorder="1" applyAlignment="1">
      <alignment horizontal="center" vertical="center"/>
    </xf>
    <xf numFmtId="0" fontId="170" fillId="3" borderId="22" xfId="0" applyFont="1" applyFill="1" applyBorder="1" applyAlignment="1">
      <alignment horizontal="center" vertical="center" wrapText="1"/>
    </xf>
    <xf numFmtId="0" fontId="170" fillId="3" borderId="23" xfId="0" applyFont="1" applyFill="1" applyBorder="1" applyAlignment="1">
      <alignment horizontal="center" vertical="center"/>
    </xf>
    <xf numFmtId="0" fontId="184" fillId="0" borderId="0" xfId="12" applyFont="1" applyAlignment="1">
      <alignment horizontal="center" vertical="center"/>
    </xf>
    <xf numFmtId="0" fontId="205" fillId="3" borderId="24" xfId="0" applyFont="1" applyFill="1" applyBorder="1" applyAlignment="1">
      <alignment horizontal="center" vertical="center"/>
    </xf>
    <xf numFmtId="0" fontId="205" fillId="3" borderId="8" xfId="0" applyFont="1" applyFill="1" applyBorder="1" applyAlignment="1">
      <alignment horizontal="center" vertical="center"/>
    </xf>
    <xf numFmtId="0" fontId="205" fillId="3" borderId="22" xfId="0" applyFont="1" applyFill="1" applyBorder="1" applyAlignment="1">
      <alignment horizontal="center" vertical="center" wrapText="1"/>
    </xf>
    <xf numFmtId="0" fontId="205" fillId="3" borderId="1" xfId="0" applyFont="1" applyFill="1" applyBorder="1" applyAlignment="1">
      <alignment horizontal="center" vertical="center" wrapText="1"/>
    </xf>
    <xf numFmtId="0" fontId="170" fillId="3" borderId="22" xfId="0" applyFont="1" applyFill="1" applyBorder="1" applyAlignment="1">
      <alignment horizontal="center" vertical="center"/>
    </xf>
    <xf numFmtId="0" fontId="170" fillId="3" borderId="31" xfId="0" applyFont="1" applyFill="1" applyBorder="1" applyAlignment="1">
      <alignment horizontal="center" vertical="center" wrapText="1"/>
    </xf>
    <xf numFmtId="0" fontId="170" fillId="3" borderId="27" xfId="0" applyFont="1" applyFill="1" applyBorder="1" applyAlignment="1">
      <alignment horizontal="center" vertical="center"/>
    </xf>
    <xf numFmtId="0" fontId="170" fillId="3" borderId="27" xfId="0" applyFont="1" applyFill="1" applyBorder="1" applyAlignment="1">
      <alignment horizontal="center" vertical="center" wrapText="1"/>
    </xf>
    <xf numFmtId="0" fontId="169" fillId="0" borderId="0" xfId="0" applyFont="1" applyAlignment="1">
      <alignment horizontal="center" vertical="center"/>
    </xf>
    <xf numFmtId="0" fontId="185" fillId="0" borderId="0" xfId="0" applyFont="1" applyAlignment="1">
      <alignment horizontal="center" vertical="center"/>
    </xf>
    <xf numFmtId="0" fontId="150" fillId="3" borderId="27" xfId="0" applyFont="1" applyFill="1" applyBorder="1" applyAlignment="1">
      <alignment horizontal="center" vertical="center"/>
    </xf>
    <xf numFmtId="0" fontId="150" fillId="3" borderId="23" xfId="0" applyFont="1" applyFill="1" applyBorder="1" applyAlignment="1">
      <alignment horizontal="center" vertical="center"/>
    </xf>
    <xf numFmtId="0" fontId="153" fillId="3" borderId="24" xfId="0" applyFont="1" applyFill="1" applyBorder="1" applyAlignment="1">
      <alignment horizontal="center" vertical="center"/>
    </xf>
    <xf numFmtId="0" fontId="153" fillId="3" borderId="8" xfId="0" applyFont="1" applyFill="1" applyBorder="1" applyAlignment="1">
      <alignment horizontal="center" vertical="center"/>
    </xf>
    <xf numFmtId="0" fontId="147" fillId="3" borderId="22" xfId="0" applyFont="1" applyFill="1" applyBorder="1" applyAlignment="1">
      <alignment horizontal="center" vertical="center" wrapText="1"/>
    </xf>
    <xf numFmtId="0" fontId="147" fillId="3" borderId="22" xfId="0" applyFont="1" applyFill="1" applyBorder="1" applyAlignment="1">
      <alignment horizontal="center" vertical="center"/>
    </xf>
    <xf numFmtId="0" fontId="153" fillId="3" borderId="22" xfId="0" applyFont="1" applyFill="1" applyBorder="1" applyAlignment="1">
      <alignment horizontal="center" vertical="center" wrapText="1"/>
    </xf>
    <xf numFmtId="0" fontId="153" fillId="3" borderId="1" xfId="0" applyFont="1" applyFill="1" applyBorder="1" applyAlignment="1">
      <alignment horizontal="center" vertical="center" wrapText="1"/>
    </xf>
    <xf numFmtId="0" fontId="150" fillId="3" borderId="22" xfId="0" applyFont="1" applyFill="1" applyBorder="1" applyAlignment="1">
      <alignment horizontal="center" vertical="center" wrapText="1"/>
    </xf>
    <xf numFmtId="0" fontId="150" fillId="3" borderId="22" xfId="0" applyFont="1" applyFill="1" applyBorder="1" applyAlignment="1">
      <alignment horizontal="center" vertical="center"/>
    </xf>
    <xf numFmtId="171" fontId="151" fillId="0" borderId="0" xfId="6" applyNumberFormat="1" applyFont="1" applyAlignment="1">
      <alignment horizontal="left"/>
    </xf>
    <xf numFmtId="0" fontId="150" fillId="3" borderId="60" xfId="0" applyFont="1" applyFill="1" applyBorder="1" applyAlignment="1">
      <alignment horizontal="center" vertical="center"/>
    </xf>
    <xf numFmtId="0" fontId="150" fillId="3" borderId="31" xfId="0" applyFont="1" applyFill="1" applyBorder="1" applyAlignment="1">
      <alignment horizontal="center" vertical="center"/>
    </xf>
    <xf numFmtId="0" fontId="150" fillId="3" borderId="62" xfId="0" applyFont="1" applyFill="1" applyBorder="1" applyAlignment="1">
      <alignment horizontal="center" vertical="center"/>
    </xf>
    <xf numFmtId="0" fontId="150" fillId="3" borderId="60" xfId="0" applyFont="1" applyFill="1" applyBorder="1" applyAlignment="1">
      <alignment horizontal="center" vertical="center" wrapText="1"/>
    </xf>
    <xf numFmtId="0" fontId="147" fillId="3" borderId="17" xfId="0" applyFont="1" applyFill="1" applyBorder="1" applyAlignment="1">
      <alignment horizontal="center" vertical="center" wrapText="1"/>
    </xf>
    <xf numFmtId="0" fontId="147" fillId="3" borderId="36" xfId="0" applyFont="1" applyFill="1" applyBorder="1" applyAlignment="1">
      <alignment horizontal="center" vertical="center" wrapText="1"/>
    </xf>
    <xf numFmtId="0" fontId="153" fillId="3" borderId="22" xfId="0" applyFont="1" applyFill="1" applyBorder="1" applyAlignment="1">
      <alignment horizontal="center" vertical="center"/>
    </xf>
    <xf numFmtId="0" fontId="153" fillId="3" borderId="1" xfId="0" applyFont="1" applyFill="1" applyBorder="1" applyAlignment="1">
      <alignment horizontal="center" vertical="center"/>
    </xf>
    <xf numFmtId="0" fontId="148" fillId="3" borderId="31" xfId="0" applyFont="1" applyFill="1" applyBorder="1" applyAlignment="1">
      <alignment horizontal="center" vertical="center" wrapText="1"/>
    </xf>
    <xf numFmtId="0" fontId="148" fillId="3" borderId="27" xfId="0" applyFont="1" applyFill="1" applyBorder="1" applyAlignment="1">
      <alignment horizontal="center" vertical="center" wrapText="1"/>
    </xf>
    <xf numFmtId="0" fontId="153" fillId="3" borderId="28" xfId="0" applyFont="1" applyFill="1" applyBorder="1" applyAlignment="1">
      <alignment horizontal="center" vertical="center"/>
    </xf>
    <xf numFmtId="0" fontId="153" fillId="3" borderId="29" xfId="0" applyFont="1" applyFill="1" applyBorder="1" applyAlignment="1">
      <alignment horizontal="center" vertical="center"/>
    </xf>
    <xf numFmtId="0" fontId="153" fillId="3" borderId="30" xfId="0" applyFont="1" applyFill="1" applyBorder="1" applyAlignment="1">
      <alignment horizontal="center" vertical="center"/>
    </xf>
    <xf numFmtId="0" fontId="153" fillId="3" borderId="25" xfId="0" applyFont="1" applyFill="1" applyBorder="1" applyAlignment="1">
      <alignment horizontal="center" vertical="center" wrapText="1"/>
    </xf>
    <xf numFmtId="0" fontId="153" fillId="3" borderId="26" xfId="0" applyFont="1" applyFill="1" applyBorder="1" applyAlignment="1">
      <alignment horizontal="center" vertical="center" wrapText="1"/>
    </xf>
    <xf numFmtId="0" fontId="153" fillId="3" borderId="17" xfId="0" applyFont="1" applyFill="1" applyBorder="1" applyAlignment="1">
      <alignment horizontal="center" vertical="center" wrapText="1"/>
    </xf>
    <xf numFmtId="0" fontId="150" fillId="3" borderId="31" xfId="0" applyFont="1" applyFill="1" applyBorder="1" applyAlignment="1">
      <alignment horizontal="center" vertical="center" wrapText="1"/>
    </xf>
    <xf numFmtId="0" fontId="150" fillId="3" borderId="27" xfId="0" applyFont="1" applyFill="1" applyBorder="1" applyAlignment="1">
      <alignment horizontal="center" vertical="center" wrapText="1"/>
    </xf>
    <xf numFmtId="0" fontId="147" fillId="3" borderId="31" xfId="0" applyFont="1" applyFill="1" applyBorder="1" applyAlignment="1">
      <alignment horizontal="center" vertical="center" wrapText="1"/>
    </xf>
    <xf numFmtId="0" fontId="147" fillId="3" borderId="27" xfId="0" applyFont="1" applyFill="1" applyBorder="1" applyAlignment="1">
      <alignment horizontal="center" vertical="center" wrapText="1"/>
    </xf>
    <xf numFmtId="0" fontId="153" fillId="3" borderId="31" xfId="0" applyFont="1" applyFill="1" applyBorder="1" applyAlignment="1">
      <alignment horizontal="center" vertical="center" wrapText="1"/>
    </xf>
    <xf numFmtId="0" fontId="153" fillId="3" borderId="27" xfId="0" applyFont="1" applyFill="1" applyBorder="1" applyAlignment="1">
      <alignment horizontal="center" vertical="center" wrapText="1"/>
    </xf>
    <xf numFmtId="0" fontId="150" fillId="3" borderId="33" xfId="0" applyFont="1" applyFill="1" applyBorder="1" applyAlignment="1">
      <alignment horizontal="center" vertical="center" wrapText="1"/>
    </xf>
    <xf numFmtId="171" fontId="151" fillId="0" borderId="0" xfId="6" applyNumberFormat="1" applyFont="1" applyAlignment="1">
      <alignment horizontal="center"/>
    </xf>
    <xf numFmtId="0" fontId="153" fillId="3" borderId="60" xfId="0" applyFont="1" applyFill="1" applyBorder="1" applyAlignment="1">
      <alignment horizontal="center" vertical="center"/>
    </xf>
    <xf numFmtId="0" fontId="153" fillId="3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8" fillId="3" borderId="24" xfId="0" applyFont="1" applyFill="1" applyBorder="1" applyAlignment="1">
      <alignment horizontal="center" vertical="center"/>
    </xf>
    <xf numFmtId="0" fontId="188" fillId="3" borderId="8" xfId="0" applyFont="1" applyFill="1" applyBorder="1" applyAlignment="1">
      <alignment horizontal="center" vertical="center"/>
    </xf>
    <xf numFmtId="0" fontId="149" fillId="3" borderId="22" xfId="0" applyFont="1" applyFill="1" applyBorder="1" applyAlignment="1">
      <alignment horizontal="center" vertical="center" wrapText="1"/>
    </xf>
    <xf numFmtId="0" fontId="149" fillId="3" borderId="60" xfId="0" applyFont="1" applyFill="1" applyBorder="1" applyAlignment="1">
      <alignment horizontal="center" vertical="center" wrapText="1"/>
    </xf>
    <xf numFmtId="0" fontId="189" fillId="3" borderId="60" xfId="0" applyFont="1" applyFill="1" applyBorder="1" applyAlignment="1">
      <alignment horizontal="center" vertical="center" wrapText="1"/>
    </xf>
    <xf numFmtId="0" fontId="147" fillId="3" borderId="60" xfId="0" applyFont="1" applyFill="1" applyBorder="1" applyAlignment="1">
      <alignment horizontal="center" vertical="center" wrapText="1"/>
    </xf>
    <xf numFmtId="0" fontId="203" fillId="0" borderId="0" xfId="0" applyFont="1" applyAlignment="1">
      <alignment horizontal="center"/>
    </xf>
    <xf numFmtId="0" fontId="204" fillId="0" borderId="0" xfId="0" applyFont="1" applyAlignment="1">
      <alignment horizontal="center"/>
    </xf>
    <xf numFmtId="0" fontId="149" fillId="3" borderId="25" xfId="0" applyFont="1" applyFill="1" applyBorder="1" applyAlignment="1">
      <alignment horizontal="center" vertical="center" wrapText="1"/>
    </xf>
    <xf numFmtId="0" fontId="149" fillId="3" borderId="26" xfId="0" applyFont="1" applyFill="1" applyBorder="1" applyAlignment="1">
      <alignment horizontal="center" vertical="center" wrapText="1"/>
    </xf>
    <xf numFmtId="0" fontId="149" fillId="3" borderId="1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9" fillId="6" borderId="13" xfId="0" applyFont="1" applyFill="1" applyBorder="1" applyAlignment="1">
      <alignment horizontal="center" vertical="center"/>
    </xf>
    <xf numFmtId="0" fontId="109" fillId="6" borderId="15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69" fillId="3" borderId="31" xfId="0" applyFont="1" applyFill="1" applyBorder="1" applyAlignment="1">
      <alignment horizontal="center" vertical="center"/>
    </xf>
    <xf numFmtId="0" fontId="69" fillId="3" borderId="27" xfId="0" applyFont="1" applyFill="1" applyBorder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69" fillId="3" borderId="37" xfId="0" applyFont="1" applyFill="1" applyBorder="1" applyAlignment="1">
      <alignment horizontal="center" vertical="center"/>
    </xf>
    <xf numFmtId="0" fontId="69" fillId="3" borderId="38" xfId="0" applyFont="1" applyFill="1" applyBorder="1" applyAlignment="1">
      <alignment horizontal="center" vertical="center"/>
    </xf>
    <xf numFmtId="0" fontId="62" fillId="3" borderId="25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3" borderId="17" xfId="0" applyFont="1" applyFill="1" applyBorder="1" applyAlignment="1">
      <alignment horizontal="center" vertical="center" wrapText="1"/>
    </xf>
    <xf numFmtId="0" fontId="23" fillId="2" borderId="0" xfId="12" applyFont="1" applyFill="1" applyAlignment="1">
      <alignment horizontal="center" vertical="center"/>
    </xf>
    <xf numFmtId="0" fontId="16" fillId="2" borderId="0" xfId="12" applyFont="1" applyFill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0" fontId="97" fillId="3" borderId="38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center"/>
    </xf>
    <xf numFmtId="0" fontId="62" fillId="3" borderId="22" xfId="0" applyFont="1" applyFill="1" applyBorder="1" applyAlignment="1">
      <alignment horizontal="center" vertical="center"/>
    </xf>
    <xf numFmtId="0" fontId="62" fillId="3" borderId="27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2" fillId="3" borderId="22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97" fillId="3" borderId="13" xfId="0" applyFont="1" applyFill="1" applyBorder="1" applyAlignment="1">
      <alignment horizontal="center" vertical="center"/>
    </xf>
    <xf numFmtId="0" fontId="97" fillId="3" borderId="15" xfId="0" applyFont="1" applyFill="1" applyBorder="1" applyAlignment="1">
      <alignment horizontal="center" vertical="center"/>
    </xf>
    <xf numFmtId="0" fontId="153" fillId="29" borderId="53" xfId="0" applyFont="1" applyFill="1" applyBorder="1" applyAlignment="1">
      <alignment horizontal="center" vertical="center"/>
    </xf>
    <xf numFmtId="0" fontId="153" fillId="29" borderId="54" xfId="0" applyFont="1" applyFill="1" applyBorder="1" applyAlignment="1">
      <alignment horizontal="center" vertical="center"/>
    </xf>
    <xf numFmtId="0" fontId="153" fillId="29" borderId="49" xfId="0" applyFont="1" applyFill="1" applyBorder="1" applyAlignment="1">
      <alignment horizontal="center" vertical="center" wrapText="1"/>
    </xf>
    <xf numFmtId="0" fontId="153" fillId="29" borderId="36" xfId="0" applyFont="1" applyFill="1" applyBorder="1" applyAlignment="1">
      <alignment horizontal="center" vertical="center" wrapText="1"/>
    </xf>
    <xf numFmtId="0" fontId="174" fillId="2" borderId="0" xfId="12" applyFont="1" applyFill="1" applyAlignment="1">
      <alignment horizontal="center" vertical="center"/>
    </xf>
    <xf numFmtId="171" fontId="154" fillId="0" borderId="0" xfId="6" applyNumberFormat="1" applyFont="1" applyAlignment="1">
      <alignment horizontal="right" vertical="center"/>
    </xf>
    <xf numFmtId="0" fontId="159" fillId="0" borderId="0" xfId="0" applyFont="1" applyAlignment="1">
      <alignment horizontal="right" vertical="center"/>
    </xf>
    <xf numFmtId="0" fontId="150" fillId="29" borderId="49" xfId="0" applyFont="1" applyFill="1" applyBorder="1" applyAlignment="1">
      <alignment horizontal="center" vertical="center"/>
    </xf>
    <xf numFmtId="0" fontId="160" fillId="29" borderId="49" xfId="0" applyFont="1" applyFill="1" applyBorder="1" applyAlignment="1">
      <alignment horizontal="center" vertical="center"/>
    </xf>
    <xf numFmtId="0" fontId="150" fillId="29" borderId="49" xfId="0" applyFont="1" applyFill="1" applyBorder="1" applyAlignment="1">
      <alignment horizontal="center" vertical="center" wrapText="1"/>
    </xf>
    <xf numFmtId="0" fontId="150" fillId="4" borderId="0" xfId="0" applyFont="1" applyFill="1" applyAlignment="1">
      <alignment horizontal="center" vertical="center"/>
    </xf>
    <xf numFmtId="0" fontId="158" fillId="4" borderId="0" xfId="12" applyFont="1" applyFill="1" applyAlignment="1">
      <alignment horizontal="center" vertical="center"/>
    </xf>
    <xf numFmtId="164" fontId="202" fillId="4" borderId="0" xfId="2" applyNumberFormat="1" applyFont="1" applyFill="1" applyAlignment="1" applyProtection="1">
      <alignment horizontal="center"/>
    </xf>
    <xf numFmtId="0" fontId="150" fillId="29" borderId="51" xfId="0" applyFont="1" applyFill="1" applyBorder="1" applyAlignment="1">
      <alignment horizontal="center" vertical="center"/>
    </xf>
    <xf numFmtId="0" fontId="150" fillId="29" borderId="52" xfId="0" applyFont="1" applyFill="1" applyBorder="1" applyAlignment="1">
      <alignment horizontal="center" vertical="center"/>
    </xf>
    <xf numFmtId="0" fontId="150" fillId="29" borderId="55" xfId="0" applyFont="1" applyFill="1" applyBorder="1" applyAlignment="1">
      <alignment horizontal="center" vertical="center"/>
    </xf>
    <xf numFmtId="0" fontId="153" fillId="29" borderId="56" xfId="0" applyFont="1" applyFill="1" applyBorder="1" applyAlignment="1">
      <alignment horizontal="center" vertical="center"/>
    </xf>
    <xf numFmtId="0" fontId="153" fillId="29" borderId="57" xfId="0" applyFont="1" applyFill="1" applyBorder="1" applyAlignment="1">
      <alignment horizontal="center" vertical="center"/>
    </xf>
    <xf numFmtId="0" fontId="153" fillId="29" borderId="58" xfId="0" applyFont="1" applyFill="1" applyBorder="1" applyAlignment="1">
      <alignment horizontal="center" vertical="center"/>
    </xf>
    <xf numFmtId="0" fontId="149" fillId="29" borderId="48" xfId="0" applyFont="1" applyFill="1" applyBorder="1" applyAlignment="1">
      <alignment horizontal="center" vertical="center" wrapText="1"/>
    </xf>
    <xf numFmtId="0" fontId="149" fillId="29" borderId="26" xfId="0" applyFont="1" applyFill="1" applyBorder="1" applyAlignment="1">
      <alignment horizontal="center" vertical="center" wrapText="1"/>
    </xf>
    <xf numFmtId="0" fontId="149" fillId="29" borderId="17" xfId="0" applyFont="1" applyFill="1" applyBorder="1" applyAlignment="1">
      <alignment horizontal="center" vertical="center" wrapText="1"/>
    </xf>
    <xf numFmtId="0" fontId="150" fillId="29" borderId="51" xfId="0" applyFont="1" applyFill="1" applyBorder="1" applyAlignment="1">
      <alignment horizontal="center" vertical="center" wrapText="1"/>
    </xf>
    <xf numFmtId="0" fontId="150" fillId="29" borderId="52" xfId="0" applyFont="1" applyFill="1" applyBorder="1" applyAlignment="1">
      <alignment horizontal="center" vertical="center" wrapText="1"/>
    </xf>
    <xf numFmtId="0" fontId="150" fillId="29" borderId="48" xfId="0" applyFont="1" applyFill="1" applyBorder="1" applyAlignment="1">
      <alignment horizontal="center" vertical="center" wrapText="1"/>
    </xf>
    <xf numFmtId="0" fontId="150" fillId="29" borderId="26" xfId="0" applyFont="1" applyFill="1" applyBorder="1" applyAlignment="1">
      <alignment horizontal="center" vertical="center" wrapText="1"/>
    </xf>
    <xf numFmtId="0" fontId="150" fillId="29" borderId="17" xfId="0" applyFont="1" applyFill="1" applyBorder="1" applyAlignment="1">
      <alignment horizontal="center" vertical="center" wrapText="1"/>
    </xf>
  </cellXfs>
  <cellStyles count="223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Hyperlink 2" xfId="222" xr:uid="{00000000-0005-0000-0000-000014000000}"/>
    <cellStyle name="Normal" xfId="0" builtinId="0"/>
    <cellStyle name="Normal 10" xfId="34" xr:uid="{00000000-0005-0000-0000-000016000000}"/>
    <cellStyle name="Normal 11" xfId="35" xr:uid="{00000000-0005-0000-0000-000017000000}"/>
    <cellStyle name="Normal 12" xfId="168" xr:uid="{00000000-0005-0000-0000-000018000000}"/>
    <cellStyle name="Normal 13" xfId="169" xr:uid="{00000000-0005-0000-0000-000019000000}"/>
    <cellStyle name="Normal 14" xfId="175" xr:uid="{00000000-0005-0000-0000-00001A000000}"/>
    <cellStyle name="Normal 16" xfId="221" xr:uid="{00000000-0005-0000-0000-00001B000000}"/>
    <cellStyle name="Normal 17" xfId="71" xr:uid="{00000000-0005-0000-0000-00001C000000}"/>
    <cellStyle name="Normal 17 2" xfId="170" xr:uid="{00000000-0005-0000-0000-00001D000000}"/>
    <cellStyle name="Normal 17 3" xfId="173" xr:uid="{00000000-0005-0000-0000-00001E000000}"/>
    <cellStyle name="Normal 18" xfId="73" xr:uid="{00000000-0005-0000-0000-00001F000000}"/>
    <cellStyle name="Normal 18 2" xfId="74" xr:uid="{00000000-0005-0000-0000-000020000000}"/>
    <cellStyle name="Normal 19" xfId="176" xr:uid="{00000000-0005-0000-0000-000021000000}"/>
    <cellStyle name="Normal 2" xfId="3" xr:uid="{00000000-0005-0000-0000-000022000000}"/>
    <cellStyle name="Normal 2 2" xfId="4" xr:uid="{00000000-0005-0000-0000-000023000000}"/>
    <cellStyle name="Normal 2 2 2" xfId="76" xr:uid="{00000000-0005-0000-0000-000024000000}"/>
    <cellStyle name="Normal 2 2 2 2" xfId="179" xr:uid="{00000000-0005-0000-0000-000025000000}"/>
    <cellStyle name="Normal 2 2 3" xfId="172" xr:uid="{00000000-0005-0000-0000-000026000000}"/>
    <cellStyle name="Normal 2 2 4" xfId="178" xr:uid="{00000000-0005-0000-0000-000027000000}"/>
    <cellStyle name="Normal 2 3" xfId="75" xr:uid="{00000000-0005-0000-0000-000028000000}"/>
    <cellStyle name="Normal 2 3 2" xfId="181" xr:uid="{00000000-0005-0000-0000-000029000000}"/>
    <cellStyle name="Normal 2 3 2 2" xfId="182" xr:uid="{00000000-0005-0000-0000-00002A000000}"/>
    <cellStyle name="Normal 2 3 3" xfId="183" xr:uid="{00000000-0005-0000-0000-00002B000000}"/>
    <cellStyle name="Normal 2 3 4" xfId="180" xr:uid="{00000000-0005-0000-0000-00002C000000}"/>
    <cellStyle name="Normal 2 4" xfId="171" xr:uid="{00000000-0005-0000-0000-00002D000000}"/>
    <cellStyle name="Normal 2 4 2" xfId="185" xr:uid="{00000000-0005-0000-0000-00002E000000}"/>
    <cellStyle name="Normal 2 4 2 2" xfId="186" xr:uid="{00000000-0005-0000-0000-00002F000000}"/>
    <cellStyle name="Normal 2 4 3" xfId="187" xr:uid="{00000000-0005-0000-0000-000030000000}"/>
    <cellStyle name="Normal 2 4 4" xfId="184" xr:uid="{00000000-0005-0000-0000-000031000000}"/>
    <cellStyle name="Normal 2 5" xfId="174" xr:uid="{00000000-0005-0000-0000-000032000000}"/>
    <cellStyle name="Normal 2 5 2" xfId="189" xr:uid="{00000000-0005-0000-0000-000033000000}"/>
    <cellStyle name="Normal 2 5 2 2" xfId="190" xr:uid="{00000000-0005-0000-0000-000034000000}"/>
    <cellStyle name="Normal 2 5 3" xfId="191" xr:uid="{00000000-0005-0000-0000-000035000000}"/>
    <cellStyle name="Normal 2 5 4" xfId="188" xr:uid="{00000000-0005-0000-0000-000036000000}"/>
    <cellStyle name="Normal 2 6" xfId="192" xr:uid="{00000000-0005-0000-0000-000037000000}"/>
    <cellStyle name="Normal 2 6 2" xfId="193" xr:uid="{00000000-0005-0000-0000-000038000000}"/>
    <cellStyle name="Normal 2 6 2 2" xfId="194" xr:uid="{00000000-0005-0000-0000-000039000000}"/>
    <cellStyle name="Normal 2 6 3" xfId="195" xr:uid="{00000000-0005-0000-0000-00003A000000}"/>
    <cellStyle name="Normal 2 7" xfId="196" xr:uid="{00000000-0005-0000-0000-00003B000000}"/>
    <cellStyle name="Normal 2 7 2" xfId="197" xr:uid="{00000000-0005-0000-0000-00003C000000}"/>
    <cellStyle name="Normal 2 8" xfId="198" xr:uid="{00000000-0005-0000-0000-00003D000000}"/>
    <cellStyle name="Normal 2 9" xfId="177" xr:uid="{00000000-0005-0000-0000-00003E000000}"/>
    <cellStyle name="Normal 2_atd" xfId="5" xr:uid="{00000000-0005-0000-0000-00003F000000}"/>
    <cellStyle name="Normal 3" xfId="20" xr:uid="{00000000-0005-0000-0000-000040000000}"/>
    <cellStyle name="Normal 3 2" xfId="200" xr:uid="{00000000-0005-0000-0000-000041000000}"/>
    <cellStyle name="Normal 3 3" xfId="199" xr:uid="{00000000-0005-0000-0000-000042000000}"/>
    <cellStyle name="Normal 345 5 68" xfId="18" xr:uid="{00000000-0005-0000-0000-000043000000}"/>
    <cellStyle name="Normal 4" xfId="24" xr:uid="{00000000-0005-0000-0000-000044000000}"/>
    <cellStyle name="Normal 4 2" xfId="202" xr:uid="{00000000-0005-0000-0000-000045000000}"/>
    <cellStyle name="Normal 4 3" xfId="201" xr:uid="{00000000-0005-0000-0000-000046000000}"/>
    <cellStyle name="Normal 5" xfId="25" xr:uid="{00000000-0005-0000-0000-000047000000}"/>
    <cellStyle name="Normal 5 2" xfId="204" xr:uid="{00000000-0005-0000-0000-000048000000}"/>
    <cellStyle name="Normal 5 3" xfId="203" xr:uid="{00000000-0005-0000-0000-000049000000}"/>
    <cellStyle name="Normal 6" xfId="30" xr:uid="{00000000-0005-0000-0000-00004A000000}"/>
    <cellStyle name="Normal 7" xfId="31" xr:uid="{00000000-0005-0000-0000-00004B000000}"/>
    <cellStyle name="Normal 8" xfId="32" xr:uid="{00000000-0005-0000-0000-00004C000000}"/>
    <cellStyle name="Normal 81" xfId="77" xr:uid="{00000000-0005-0000-0000-00004D000000}"/>
    <cellStyle name="Normal 9" xfId="33" xr:uid="{00000000-0005-0000-0000-00004E000000}"/>
    <cellStyle name="Normal_EUROPE" xfId="6" xr:uid="{00000000-0005-0000-0000-00004F000000}"/>
    <cellStyle name="Normal_MED" xfId="7" xr:uid="{00000000-0005-0000-0000-000050000000}"/>
    <cellStyle name="Normal_MED (1)" xfId="8" xr:uid="{00000000-0005-0000-0000-000051000000}"/>
    <cellStyle name="Normal_Persian Gulf via HKG" xfId="9" xr:uid="{00000000-0005-0000-0000-000052000000}"/>
    <cellStyle name="Normal_Sheet1" xfId="10" xr:uid="{00000000-0005-0000-0000-000053000000}"/>
    <cellStyle name="Normal_US EC (All-Water)" xfId="11" xr:uid="{00000000-0005-0000-0000-000054000000}"/>
    <cellStyle name="Normal_US WC &amp; Canada" xfId="12" xr:uid="{00000000-0005-0000-0000-000055000000}"/>
    <cellStyle name="normální 2" xfId="81" xr:uid="{00000000-0005-0000-0000-000056000000}"/>
    <cellStyle name="normální 2 2" xfId="79" xr:uid="{00000000-0005-0000-0000-000057000000}"/>
    <cellStyle name="normální 2 2 2" xfId="82" xr:uid="{00000000-0005-0000-0000-000058000000}"/>
    <cellStyle name="normální 2 3" xfId="83" xr:uid="{00000000-0005-0000-0000-000059000000}"/>
    <cellStyle name="normální 2_Xl0001353" xfId="84" xr:uid="{00000000-0005-0000-0000-00005A000000}"/>
    <cellStyle name="normální_04Road" xfId="85" xr:uid="{00000000-0005-0000-0000-00005B000000}"/>
    <cellStyle name="표준 2" xfId="216" xr:uid="{00000000-0005-0000-0000-00005C000000}"/>
    <cellStyle name="표준 2 2" xfId="217" xr:uid="{00000000-0005-0000-0000-00005D000000}"/>
    <cellStyle name="표준 3" xfId="218" xr:uid="{00000000-0005-0000-0000-00005E000000}"/>
    <cellStyle name="표준 3 2" xfId="219" xr:uid="{00000000-0005-0000-0000-00005F000000}"/>
    <cellStyle name="표준_AWE-PDM" xfId="220" xr:uid="{00000000-0005-0000-0000-000060000000}"/>
    <cellStyle name="一般_2008-10-28 Long Term Schedule CTS SVC" xfId="86" xr:uid="{00000000-0005-0000-0000-000061000000}"/>
    <cellStyle name="千位分隔[0] 2" xfId="215" xr:uid="{00000000-0005-0000-0000-000062000000}"/>
    <cellStyle name="千位分隔[0]_AEN and AES PFS(200803)-国内挂港节省4小时 2" xfId="29" xr:uid="{00000000-0005-0000-0000-000063000000}"/>
    <cellStyle name="好" xfId="87" xr:uid="{00000000-0005-0000-0000-000064000000}"/>
    <cellStyle name="好_MED WB ARB 1st Quarter 2013" xfId="88" xr:uid="{00000000-0005-0000-0000-000065000000}"/>
    <cellStyle name="好_MED WB ARB 1st Quarter 2015" xfId="51" xr:uid="{00000000-0005-0000-0000-000066000000}"/>
    <cellStyle name="好_MED WB ARB 1st Quarter 2015v2" xfId="89" xr:uid="{00000000-0005-0000-0000-000067000000}"/>
    <cellStyle name="好_MED WB ARB 2nd Quarter 2014" xfId="40" xr:uid="{00000000-0005-0000-0000-000068000000}"/>
    <cellStyle name="好_MED WB ARB 2nd Quarter 2014V2" xfId="90" xr:uid="{00000000-0005-0000-0000-000069000000}"/>
    <cellStyle name="好_MED WB ARB 3rd Quarter 2013" xfId="91" xr:uid="{00000000-0005-0000-0000-00006A000000}"/>
    <cellStyle name="好_MED WB ARB 4th Quarter 2013V1" xfId="92" xr:uid="{00000000-0005-0000-0000-00006B000000}"/>
    <cellStyle name="好_NW EUR SVC Westbound RF Arbitraries 2nd Qtr 2014" xfId="93" xr:uid="{00000000-0005-0000-0000-00006C000000}"/>
    <cellStyle name="好_NW EUR SVC Westbound RF Arbitraries 3rd Qtr 2013" xfId="94" xr:uid="{00000000-0005-0000-0000-00006D000000}"/>
    <cellStyle name="好_NW EUR SVC Westbound RF Arbitraries 3rd Qtr 2014" xfId="95" xr:uid="{00000000-0005-0000-0000-00006E000000}"/>
    <cellStyle name="好_NWE 2011 3rd qu WB ARB proposal" xfId="96" xr:uid="{00000000-0005-0000-0000-00006F000000}"/>
    <cellStyle name="好_NWE 2011 4thQ WB ARB proposal" xfId="97" xr:uid="{00000000-0005-0000-0000-000070000000}"/>
    <cellStyle name="好_NWE WB ARB 1st Quarter 2013" xfId="98" xr:uid="{00000000-0005-0000-0000-000071000000}"/>
    <cellStyle name="好_NWE WB ARB 1st Quarter 2013V2" xfId="99" xr:uid="{00000000-0005-0000-0000-000072000000}"/>
    <cellStyle name="好_NWE WB ARB 1st Quarter 2014" xfId="46" xr:uid="{00000000-0005-0000-0000-000073000000}"/>
    <cellStyle name="好_NWE WB ARB 2nd Quarter 2012 proposals" xfId="100" xr:uid="{00000000-0005-0000-0000-000074000000}"/>
    <cellStyle name="好_NWE WB ARB 2nd Quarter 2013" xfId="80" xr:uid="{00000000-0005-0000-0000-000075000000}"/>
    <cellStyle name="好_NWE WB ARB 2nd Quarter 2013 V1" xfId="102" xr:uid="{00000000-0005-0000-0000-000076000000}"/>
    <cellStyle name="好_NWE WB ARB 2nd Quarter 2013 V4" xfId="103" xr:uid="{00000000-0005-0000-0000-000077000000}"/>
    <cellStyle name="好_NWE WB ARB 2nd Quarter 2014(20140529-20140630)" xfId="104" xr:uid="{00000000-0005-0000-0000-000078000000}"/>
    <cellStyle name="好_NWE WB ARB 2nd Quarter 2014v2" xfId="105" xr:uid="{00000000-0005-0000-0000-000079000000}"/>
    <cellStyle name="好_NWE WB ARB 2nd Quarter 2014v3 (1)" xfId="106" xr:uid="{00000000-0005-0000-0000-00007A000000}"/>
    <cellStyle name="好_NWE WB ARB 3rd Quarter 2012" xfId="107" xr:uid="{00000000-0005-0000-0000-00007B000000}"/>
    <cellStyle name="好_NWE WB ARB 3rd Quarter 2013" xfId="108" xr:uid="{00000000-0005-0000-0000-00007C000000}"/>
    <cellStyle name="好_NWE WB ARB 3rd Quarter 2014" xfId="109" xr:uid="{00000000-0005-0000-0000-00007D000000}"/>
    <cellStyle name="好_NWE WB ARB 4th Quarter 2012" xfId="110" xr:uid="{00000000-0005-0000-0000-00007E000000}"/>
    <cellStyle name="好_NWE WB ARB 4th Quarter 2012 update" xfId="111" xr:uid="{00000000-0005-0000-0000-00007F000000}"/>
    <cellStyle name="好_NWE WB ARB 4th Quarter 2013" xfId="112" xr:uid="{00000000-0005-0000-0000-000080000000}"/>
    <cellStyle name="好_NWE WB ARB 4th Quarter 2014" xfId="113" xr:uid="{00000000-0005-0000-0000-000081000000}"/>
    <cellStyle name="好_NWE WB ARB NOV 25-DEC 31 2011" xfId="49" xr:uid="{00000000-0005-0000-0000-000082000000}"/>
    <cellStyle name="好_NWE WB ARB Q1 2012" xfId="39" xr:uid="{00000000-0005-0000-0000-000083000000}"/>
    <cellStyle name="好_REVISED NWE WB ARB 3rd Quarter 2013" xfId="114" xr:uid="{00000000-0005-0000-0000-000084000000}"/>
    <cellStyle name="好_UPDATED NWE WB ARB 1st Quarter 2013" xfId="53" xr:uid="{00000000-0005-0000-0000-000085000000}"/>
    <cellStyle name="差" xfId="115" xr:uid="{00000000-0005-0000-0000-000086000000}"/>
    <cellStyle name="差_MED WB ARB 1st Quarter 2013" xfId="116" xr:uid="{00000000-0005-0000-0000-000087000000}"/>
    <cellStyle name="差_MED WB ARB 1st Quarter 2015" xfId="117" xr:uid="{00000000-0005-0000-0000-000088000000}"/>
    <cellStyle name="差_MED WB ARB 1st Quarter 2015v2" xfId="118" xr:uid="{00000000-0005-0000-0000-000089000000}"/>
    <cellStyle name="差_MED WB ARB 2nd Quarter 2014" xfId="120" xr:uid="{00000000-0005-0000-0000-00008A000000}"/>
    <cellStyle name="差_MED WB ARB 2nd Quarter 2014V2" xfId="119" xr:uid="{00000000-0005-0000-0000-00008B000000}"/>
    <cellStyle name="差_MED WB ARB 3rd Quarter 2013" xfId="121" xr:uid="{00000000-0005-0000-0000-00008C000000}"/>
    <cellStyle name="差_MED WB ARB 4th Quarter 2013V1" xfId="122" xr:uid="{00000000-0005-0000-0000-00008D000000}"/>
    <cellStyle name="差_NW EUR SVC Westbound RF Arbitraries 2nd Qtr 2014" xfId="123" xr:uid="{00000000-0005-0000-0000-00008E000000}"/>
    <cellStyle name="差_NW EUR SVC Westbound RF Arbitraries 3rd Qtr 2013" xfId="48" xr:uid="{00000000-0005-0000-0000-00008F000000}"/>
    <cellStyle name="差_NW EUR SVC Westbound RF Arbitraries 3rd Qtr 2014" xfId="124" xr:uid="{00000000-0005-0000-0000-000090000000}"/>
    <cellStyle name="差_NWE 2011 3rd qu WB ARB proposal" xfId="126" xr:uid="{00000000-0005-0000-0000-000091000000}"/>
    <cellStyle name="差_NWE 2011 4thQ WB ARB proposal" xfId="127" xr:uid="{00000000-0005-0000-0000-000092000000}"/>
    <cellStyle name="差_NWE WB ARB 1st Quarter 2013" xfId="128" xr:uid="{00000000-0005-0000-0000-000093000000}"/>
    <cellStyle name="差_NWE WB ARB 1st Quarter 2013V2" xfId="47" xr:uid="{00000000-0005-0000-0000-000094000000}"/>
    <cellStyle name="差_NWE WB ARB 1st Quarter 2014" xfId="129" xr:uid="{00000000-0005-0000-0000-000095000000}"/>
    <cellStyle name="差_NWE WB ARB 2nd Quarter 2012 proposals" xfId="130" xr:uid="{00000000-0005-0000-0000-000096000000}"/>
    <cellStyle name="差_NWE WB ARB 2nd Quarter 2013" xfId="131" xr:uid="{00000000-0005-0000-0000-000097000000}"/>
    <cellStyle name="差_NWE WB ARB 2nd Quarter 2013 V1" xfId="132" xr:uid="{00000000-0005-0000-0000-000098000000}"/>
    <cellStyle name="差_NWE WB ARB 2nd Quarter 2013 V4" xfId="101" xr:uid="{00000000-0005-0000-0000-000099000000}"/>
    <cellStyle name="差_NWE WB ARB 2nd Quarter 2014(20140529-20140630)" xfId="133" xr:uid="{00000000-0005-0000-0000-00009A000000}"/>
    <cellStyle name="差_NWE WB ARB 2nd Quarter 2014v2" xfId="54" xr:uid="{00000000-0005-0000-0000-00009B000000}"/>
    <cellStyle name="差_NWE WB ARB 2nd Quarter 2014v3 (1)" xfId="134" xr:uid="{00000000-0005-0000-0000-00009C000000}"/>
    <cellStyle name="差_NWE WB ARB 3rd Quarter 2012" xfId="136" xr:uid="{00000000-0005-0000-0000-00009D000000}"/>
    <cellStyle name="差_NWE WB ARB 3rd Quarter 2013" xfId="125" xr:uid="{00000000-0005-0000-0000-00009E000000}"/>
    <cellStyle name="差_NWE WB ARB 3rd Quarter 2014" xfId="137" xr:uid="{00000000-0005-0000-0000-00009F000000}"/>
    <cellStyle name="差_NWE WB ARB 4th Quarter 2012" xfId="138" xr:uid="{00000000-0005-0000-0000-0000A0000000}"/>
    <cellStyle name="差_NWE WB ARB 4th Quarter 2012 update" xfId="139" xr:uid="{00000000-0005-0000-0000-0000A1000000}"/>
    <cellStyle name="差_NWE WB ARB 4th Quarter 2013" xfId="140" xr:uid="{00000000-0005-0000-0000-0000A2000000}"/>
    <cellStyle name="差_NWE WB ARB 4th Quarter 2014" xfId="141" xr:uid="{00000000-0005-0000-0000-0000A3000000}"/>
    <cellStyle name="差_NWE WB ARB NOV 25-DEC 31 2011" xfId="142" xr:uid="{00000000-0005-0000-0000-0000A4000000}"/>
    <cellStyle name="差_NWE WB ARB Q1 2012" xfId="143" xr:uid="{00000000-0005-0000-0000-0000A5000000}"/>
    <cellStyle name="差_REVISED NWE WB ARB 3rd Quarter 2013" xfId="144" xr:uid="{00000000-0005-0000-0000-0000A6000000}"/>
    <cellStyle name="差_UPDATED NWE WB ARB 1st Quarter 2013" xfId="145" xr:uid="{00000000-0005-0000-0000-0000A7000000}"/>
    <cellStyle name="常规 2" xfId="13" xr:uid="{00000000-0005-0000-0000-0000A8000000}"/>
    <cellStyle name="常规 2 2" xfId="21" xr:uid="{00000000-0005-0000-0000-0000A9000000}"/>
    <cellStyle name="常规 2 2 2" xfId="146" xr:uid="{00000000-0005-0000-0000-0000AA000000}"/>
    <cellStyle name="常规 2 2 3" xfId="52" xr:uid="{00000000-0005-0000-0000-0000AB000000}"/>
    <cellStyle name="常规 2 2 4" xfId="206" xr:uid="{00000000-0005-0000-0000-0000AC000000}"/>
    <cellStyle name="常规 2 3" xfId="22" xr:uid="{00000000-0005-0000-0000-0000AD000000}"/>
    <cellStyle name="常规 2 3 2" xfId="45" xr:uid="{00000000-0005-0000-0000-0000AE000000}"/>
    <cellStyle name="常规 2 4" xfId="41" xr:uid="{00000000-0005-0000-0000-0000AF000000}"/>
    <cellStyle name="常规 2 5" xfId="205" xr:uid="{00000000-0005-0000-0000-0000B0000000}"/>
    <cellStyle name="常规 2_Xl0001226" xfId="147" xr:uid="{00000000-0005-0000-0000-0000B1000000}"/>
    <cellStyle name="常规 21 2 2 2" xfId="148" xr:uid="{00000000-0005-0000-0000-0000B2000000}"/>
    <cellStyle name="常规 3" xfId="14" xr:uid="{00000000-0005-0000-0000-0000B3000000}"/>
    <cellStyle name="常规 3 13" xfId="150" xr:uid="{00000000-0005-0000-0000-0000B4000000}"/>
    <cellStyle name="常规 3 2" xfId="23" xr:uid="{00000000-0005-0000-0000-0000B5000000}"/>
    <cellStyle name="常规 3 2 2" xfId="78" xr:uid="{00000000-0005-0000-0000-0000B6000000}"/>
    <cellStyle name="常规 3 2 2 2" xfId="36" xr:uid="{00000000-0005-0000-0000-0000B7000000}"/>
    <cellStyle name="常规 3 3" xfId="19" xr:uid="{00000000-0005-0000-0000-0000B8000000}"/>
    <cellStyle name="常规 3 4" xfId="27" xr:uid="{00000000-0005-0000-0000-0000B9000000}"/>
    <cellStyle name="常规 3 5" xfId="149" xr:uid="{00000000-0005-0000-0000-0000BA000000}"/>
    <cellStyle name="常规 3 6" xfId="207" xr:uid="{00000000-0005-0000-0000-0000BB000000}"/>
    <cellStyle name="常规 4" xfId="15" xr:uid="{00000000-0005-0000-0000-0000BC000000}"/>
    <cellStyle name="常规 4 2" xfId="28" xr:uid="{00000000-0005-0000-0000-0000BD000000}"/>
    <cellStyle name="常规 4 2 2" xfId="17" xr:uid="{00000000-0005-0000-0000-0000BE000000}"/>
    <cellStyle name="常规 4 3" xfId="151" xr:uid="{00000000-0005-0000-0000-0000BF000000}"/>
    <cellStyle name="常规 4 4" xfId="208" xr:uid="{00000000-0005-0000-0000-0000C0000000}"/>
    <cellStyle name="常规 5" xfId="209" xr:uid="{00000000-0005-0000-0000-0000C1000000}"/>
    <cellStyle name="常规 6" xfId="210" xr:uid="{00000000-0005-0000-0000-0000C2000000}"/>
    <cellStyle name="常规 7" xfId="211" xr:uid="{00000000-0005-0000-0000-0000C3000000}"/>
    <cellStyle name="常规 7 2" xfId="212" xr:uid="{00000000-0005-0000-0000-0000C4000000}"/>
    <cellStyle name="常规 8" xfId="213" xr:uid="{00000000-0005-0000-0000-0000C5000000}"/>
    <cellStyle name="常规_2007-2008年航线运力调整1121－交欧贸更新8改9_2011年预算-交计划运营20110223_2011年预算-交计划运营20110228" xfId="16" xr:uid="{00000000-0005-0000-0000-0000C6000000}"/>
    <cellStyle name="强调文字颜色 1" xfId="152" xr:uid="{00000000-0005-0000-0000-0000C7000000}"/>
    <cellStyle name="强调文字颜色 2" xfId="38" xr:uid="{00000000-0005-0000-0000-0000C8000000}"/>
    <cellStyle name="强调文字颜色 3" xfId="153" xr:uid="{00000000-0005-0000-0000-0000C9000000}"/>
    <cellStyle name="强调文字颜色 4" xfId="154" xr:uid="{00000000-0005-0000-0000-0000CA000000}"/>
    <cellStyle name="强调文字颜色 5" xfId="155" xr:uid="{00000000-0005-0000-0000-0000CB000000}"/>
    <cellStyle name="强调文字颜色 6" xfId="156" xr:uid="{00000000-0005-0000-0000-0000CC000000}"/>
    <cellStyle name="标题" xfId="157" xr:uid="{00000000-0005-0000-0000-0000CD000000}"/>
    <cellStyle name="标题 1" xfId="158" xr:uid="{00000000-0005-0000-0000-0000CE000000}"/>
    <cellStyle name="标题 2" xfId="159" xr:uid="{00000000-0005-0000-0000-0000CF000000}"/>
    <cellStyle name="标题 3" xfId="160" xr:uid="{00000000-0005-0000-0000-0000D0000000}"/>
    <cellStyle name="标题 4" xfId="70" xr:uid="{00000000-0005-0000-0000-0000D1000000}"/>
    <cellStyle name="标题_MED WB ARB 1st Quarter 2013" xfId="161" xr:uid="{00000000-0005-0000-0000-0000D2000000}"/>
    <cellStyle name="检查单元格" xfId="162" xr:uid="{00000000-0005-0000-0000-0000D3000000}"/>
    <cellStyle name="標準_proforma of PNW 2011" xfId="26" xr:uid="{00000000-0005-0000-0000-0000D4000000}"/>
    <cellStyle name="汇总" xfId="72" xr:uid="{00000000-0005-0000-0000-0000D5000000}"/>
    <cellStyle name="注释" xfId="163" xr:uid="{00000000-0005-0000-0000-0000D6000000}"/>
    <cellStyle name="解释性文本" xfId="135" xr:uid="{00000000-0005-0000-0000-0000D7000000}"/>
    <cellStyle name="警告文本" xfId="164" xr:uid="{00000000-0005-0000-0000-0000D8000000}"/>
    <cellStyle name="计算" xfId="43" xr:uid="{00000000-0005-0000-0000-0000D9000000}"/>
    <cellStyle name="超链接 2" xfId="214" xr:uid="{00000000-0005-0000-0000-0000DA000000}"/>
    <cellStyle name="输入" xfId="165" xr:uid="{00000000-0005-0000-0000-0000DB000000}"/>
    <cellStyle name="输出" xfId="166" xr:uid="{00000000-0005-0000-0000-0000DC000000}"/>
    <cellStyle name="适中" xfId="42" xr:uid="{00000000-0005-0000-0000-0000DD000000}"/>
    <cellStyle name="链接单元格" xfId="167" xr:uid="{00000000-0005-0000-0000-0000D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FC2FE"/>
      <color rgb="FFBA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F1F51170-D33C-4617-B1A9-4E1B93F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43472C6C-2873-4AAE-9CEF-E78F6DD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17AF49E-B507-4639-88B3-40A8CD82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493E2EC2-5A5C-46D4-AFFE-63670E8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49AB638D-9F25-46BC-9E9B-299D937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8B7862C3-D71D-475E-B1C2-56EC17B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9F6FA7C1-7F37-4725-AB3B-AE9E0FD7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C19CFE75-84BF-4BDF-991E-0C56A6E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FDA817BA-67B8-4A23-85E5-339AB4E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A3A02310-7CF7-450A-A3E1-0B4F1B4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11348448-FB07-4A35-9342-45FCF91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D725D8B4-81B7-46A9-BF17-DA9912D0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4A99F7D4-A229-469D-9406-AED9BD9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D1BAEC5A-42A0-437E-86D4-27F961BD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9E6EBCE-999D-4EB8-9E46-561AD765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7579FEBC-6296-4D4F-A40A-3226D8D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97F272BC-17AB-4FDC-BDBF-9E5A2E5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45" descr="LOGO">
          <a:extLst>
            <a:ext uri="{FF2B5EF4-FFF2-40B4-BE49-F238E27FC236}">
              <a16:creationId xmlns:a16="http://schemas.microsoft.com/office/drawing/2014/main" id="{F3E2964E-B731-448B-B276-F6E57F66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E8770524-7F1F-4EFF-8A3D-8B6E17DF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76D5C505-A1F1-44B7-81C2-A81B773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E86D22C2-4E2C-461E-A91D-5C756D3F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6068812D-7727-49EF-A370-5CE47991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77932</xdr:rowOff>
    </xdr:from>
    <xdr:to>
      <xdr:col>0</xdr:col>
      <xdr:colOff>2073852</xdr:colOff>
      <xdr:row>32</xdr:row>
      <xdr:rowOff>77932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88AB5AC3-CA05-4FBD-BDE0-5D773AE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5990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2331A4AE-CA95-4385-8607-A609C80B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915D044-3526-4468-AD01-62AE43D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E5D14C8B-8BB6-4AFA-8AED-428EE70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3D770B95-956D-423D-B2D8-66063D4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825529B7-5BE7-4DB5-A146-3FF5C27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BBC0BAFC-2094-4185-B135-51DD918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4E66A671-9971-4A75-9294-6405804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91023BD4-A2A7-478F-B6CC-DDC8B469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397610B2-92ED-4273-B69D-ACA0EA5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AA0924AC-525E-40DA-B0E2-7BC64C06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F2022C55-4FDC-4104-807A-A97DA81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D9104748-E47E-4AFD-8478-E4AE7FE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74CFF290-BEB2-4DC4-9A1B-37AEBBF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9E0CABB-8DA8-440F-B259-37488FB6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FCA1EF86-EEE3-40B2-A88F-110E2A26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69FF5FF7-67EB-4C1D-8C4F-7E9842E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0B2F810F-A92E-42B1-A93A-B58D6CF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708AD39A-AFC9-4897-B111-46860BD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69" descr="LOGO">
          <a:extLst>
            <a:ext uri="{FF2B5EF4-FFF2-40B4-BE49-F238E27FC236}">
              <a16:creationId xmlns:a16="http://schemas.microsoft.com/office/drawing/2014/main" id="{0317262A-0998-400D-81D5-5887CD1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754B6436-AE02-4FD5-AF7E-28F2F71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E0FD3213-A6A8-405E-9224-E6309F3A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BB775DED-4B58-44DE-A83A-7B7936F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74D19FBD-BD71-4CF5-85DF-708CC85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9D65AA44-A7A4-4D35-9545-4CA7EE3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655F003C-2448-4BE8-BFE9-84C948CA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3211DA91-AB9B-4F08-9983-9E65210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1B99009A-0ACD-4192-87D1-2A10844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678D128E-90F7-45BA-96D3-F647087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9D041138-83BD-4BC2-BAB5-C3D86CF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91786228-8560-48B4-B218-5DB17D0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2949380F-EBF9-4529-86F6-72EAE85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7F0182A3-6D63-414D-ACC9-153FF86A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C2E23E2E-A9CC-45EA-8ABD-104D37E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E5215D22-15CB-471B-A021-DAAAFB1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86A4B42B-1243-4B02-96F7-9F82EEB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1ACB58A5-99AE-416B-A92E-7A51A03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551DB22A-F699-4A47-992A-28A64FA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B3C28BE-68A5-451E-8A96-A4F737E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90A8415C-5126-40E6-B987-55AC7BEE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A98F570B-3DE9-4AB2-A46D-6EEE742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1B6B7F75-B3A2-4151-BCDB-A60CF566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754756-464A-4A17-9643-72E5BA9C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132523</xdr:rowOff>
    </xdr:from>
    <xdr:to>
      <xdr:col>1</xdr:col>
      <xdr:colOff>1041287</xdr:colOff>
      <xdr:row>4</xdr:row>
      <xdr:rowOff>106867</xdr:rowOff>
    </xdr:to>
    <xdr:pic>
      <xdr:nvPicPr>
        <xdr:cNvPr id="95" name="Picture 1252" descr="Inline image">
          <a:extLst>
            <a:ext uri="{FF2B5EF4-FFF2-40B4-BE49-F238E27FC236}">
              <a16:creationId xmlns:a16="http://schemas.microsoft.com/office/drawing/2014/main" id="{21E67577-233A-4D2D-8BF2-B84050BC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1314450</xdr:colOff>
      <xdr:row>0</xdr:row>
      <xdr:rowOff>19916</xdr:rowOff>
    </xdr:from>
    <xdr:to>
      <xdr:col>1</xdr:col>
      <xdr:colOff>434686</xdr:colOff>
      <xdr:row>3</xdr:row>
      <xdr:rowOff>248516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9916"/>
          <a:ext cx="1752600" cy="13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CB63FB7-3DF6-4571-AB57-ADD54E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87B2F130-22BB-40B5-9392-F5082F76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E7F62AD5-2879-419B-80B3-722735D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4F26E00A-AD73-48B1-8BF9-1850B262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DF11783-0EE0-419A-8C74-908AECA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EDE5571F-CE3B-4047-B3CD-A70FD49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138545</xdr:colOff>
      <xdr:row>0</xdr:row>
      <xdr:rowOff>31750</xdr:rowOff>
    </xdr:from>
    <xdr:to>
      <xdr:col>0</xdr:col>
      <xdr:colOff>1463386</xdr:colOff>
      <xdr:row>3</xdr:row>
      <xdr:rowOff>118340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9BEE17FE-8A17-40D1-A450-B2AB3D7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545" y="31750"/>
          <a:ext cx="1324841" cy="1118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2AD55A9-CDB1-4522-A8C1-659B71F7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9B0D55F7-918B-4E77-924F-937ED05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268B1AA1-99CD-4C03-B777-F028E7D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769434A2-E024-441F-AFB3-BD0C7E0C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3DA247E-913B-4604-BFB6-B345F15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9DCDD7BD-AB3D-46AD-9713-7FE9A93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22225</xdr:rowOff>
    </xdr:from>
    <xdr:to>
      <xdr:col>0</xdr:col>
      <xdr:colOff>1324841</xdr:colOff>
      <xdr:row>3</xdr:row>
      <xdr:rowOff>108815</xdr:rowOff>
    </xdr:to>
    <xdr:pic>
      <xdr:nvPicPr>
        <xdr:cNvPr id="15" name="Picture 1252" descr="Inline image">
          <a:extLst>
            <a:ext uri="{FF2B5EF4-FFF2-40B4-BE49-F238E27FC236}">
              <a16:creationId xmlns:a16="http://schemas.microsoft.com/office/drawing/2014/main" id="{129BC4E4-663C-40F5-8A65-1B10A21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2225"/>
          <a:ext cx="1324841" cy="11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57152</xdr:colOff>
      <xdr:row>0</xdr:row>
      <xdr:rowOff>38100</xdr:rowOff>
    </xdr:from>
    <xdr:to>
      <xdr:col>0</xdr:col>
      <xdr:colOff>1603195</xdr:colOff>
      <xdr:row>2</xdr:row>
      <xdr:rowOff>238125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2" y="38100"/>
          <a:ext cx="154604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6D43434-6DFC-4F17-9011-2AE5DBC3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0EC7E4AC-076A-4D1E-959D-A4CB5364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5B199C54-808A-45E9-808C-6DCD4007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82B98AD-DE62-4AFD-8692-18E7D25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60DAEC83-4EFE-46CE-AAEB-CC5C24E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A5E32B4D-C619-424B-BF75-97EE4E6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BF3630E5-5B5B-4ED0-91FC-E8C10538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19050</xdr:colOff>
      <xdr:row>23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88DB8C59-E67C-46A9-BF78-CBA48DEE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23535882-E7B0-4BC0-9B61-B9AB3CF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FF6D867D-B638-4935-8220-5CB1311D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AC72EC38-BCAE-4CEF-AA52-C124235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27E9329-3AAC-4A5D-ADB0-11CDB967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3F07DBAC-054B-4EC3-9EA3-48C567E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12CBD680-4A80-466E-B525-0E37060C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132521</xdr:rowOff>
    </xdr:from>
    <xdr:to>
      <xdr:col>1</xdr:col>
      <xdr:colOff>693418</xdr:colOff>
      <xdr:row>4</xdr:row>
      <xdr:rowOff>7474</xdr:rowOff>
    </xdr:to>
    <xdr:pic macro="[0]!Picture1252_Click">
      <xdr:nvPicPr>
        <xdr:cNvPr id="10" name="Picture 1252" descr="Inline image">
          <a:extLst>
            <a:ext uri="{FF2B5EF4-FFF2-40B4-BE49-F238E27FC236}">
              <a16:creationId xmlns:a16="http://schemas.microsoft.com/office/drawing/2014/main" id="{5B132E78-EA86-4D21-B032-71AC03C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1700255</xdr:colOff>
      <xdr:row>0</xdr:row>
      <xdr:rowOff>145002</xdr:rowOff>
    </xdr:from>
    <xdr:to>
      <xdr:col>1</xdr:col>
      <xdr:colOff>472107</xdr:colOff>
      <xdr:row>4</xdr:row>
      <xdr:rowOff>36520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0255" y="145002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AFF85199-0D73-4372-88FA-FF556C9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472C2881-71FE-49FE-943B-201FBD8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B15AB6D-455E-463C-89D7-5DF6EBB4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E1611824-8918-44AC-957A-E8F952B1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1753AC6-CC77-4A0E-903C-090B64DB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B5FB38A-9751-4FAD-8C64-2598907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F931FCC-22DF-41B1-846A-ED5D31B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111FA1FE-AECF-46A2-8E96-46C8B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560A5427-7DAD-4A3C-B78A-AE9E6D6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A5FA5660-AC75-40CB-965A-A05BD4D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12F94F48-7946-453A-8D85-5B7B950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9B9D28C7-3835-417B-AEE9-8F8C6526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B8A5EC18-5A05-4E29-936B-81AE2D4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FF799ECA-C8F0-4517-8BAA-AE5F919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912998D-B910-424C-A3C9-121F620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8C11CC04-FA20-46EF-A228-6F0F1453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1BF8F01A-E4E8-4607-93F4-8007A325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BF3E039B-3C9C-4AE8-A633-F285BBA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E86E0B6-1822-43A4-B9BC-9A7073C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3C6080EA-0856-4F6A-8542-3261C7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A4F3FB06-FC17-4047-81D2-9D8EDA4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40F1EF18-7DF0-418B-9E41-6F92CDF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EB8721B3-E687-4A5E-BDB0-DFAC6A8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33BFC431-5205-41F3-B7C7-CADB554F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509F1C9-F0A1-4CAF-803F-FF3138D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EC3D1122-B4FF-4FD9-8FF2-F076B34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373C32DB-63FF-43AD-9B04-98859F8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2AD57D74-F1D5-41A2-A34C-A27C0C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E6C69C6B-4BFA-4306-BDAA-2DF7FD5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2D2BC9C-F3FF-4961-A3E3-99B3FC1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6" descr="LOGO">
          <a:extLst>
            <a:ext uri="{FF2B5EF4-FFF2-40B4-BE49-F238E27FC236}">
              <a16:creationId xmlns:a16="http://schemas.microsoft.com/office/drawing/2014/main" id="{9421EE8E-77D3-4020-825E-BAD79F95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A3D9DBCA-AE5F-47E5-9C79-9E721C4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0194A2D-FF34-4287-BD98-0B8EBF4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E26C401D-C78C-4740-BC3F-A9F7627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6F000FB1-6169-4301-A850-4C2BFB2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34686CFF-EE14-4D2E-9247-D86AAC3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3F75598E-BE33-4997-8B55-66FA43E9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3514ADBC-A285-4578-879F-21ADA7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65D6B8AB-3D4C-47B8-95C6-00D1DB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9F1678A6-931C-4257-AEB3-55BCDC5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BCEBCFD3-A717-4856-9EFB-BBD16C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1F0F4701-6823-41C0-97C7-68367B7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A716C286-6E70-4D5F-858C-258B10CE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FBF1473C-904F-47E3-95FB-564D227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CA212316-18F7-47D8-85CD-F19B3A2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82F303A0-0240-4B5A-AA0E-4B333FD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2D50EDD-B2B2-4CDD-BAF7-6364F31C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EF15FD15-F811-4517-A86B-7C36D298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FB732929-53BA-489D-94C2-21F715B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10996CD3-8F19-4684-A1AA-0FE249BA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2977D889-76A3-4A19-83A5-DE06045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E5D341EC-207A-4602-93FE-9FB92D59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92D24DA5-3308-4EB6-9395-2435D2B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49" descr="LOGO">
          <a:extLst>
            <a:ext uri="{FF2B5EF4-FFF2-40B4-BE49-F238E27FC236}">
              <a16:creationId xmlns:a16="http://schemas.microsoft.com/office/drawing/2014/main" id="{60D3D45A-48BE-4340-85EF-6BC3BC5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A3C336F6-DB72-4DA2-9C6F-5F2A960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DD78C840-BBB4-4642-A67F-D852599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19E19FD-71E2-4B30-AEB4-C767141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6304E4DA-C58D-456E-BD69-560014F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77932</xdr:rowOff>
    </xdr:from>
    <xdr:to>
      <xdr:col>0</xdr:col>
      <xdr:colOff>2073852</xdr:colOff>
      <xdr:row>31</xdr:row>
      <xdr:rowOff>77932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D251736F-404B-4DFD-A075-E96B41CF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085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A85C9A50-A8AF-40DC-A1CB-D7AF5E3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66DF9706-EF27-4D68-9713-A2FEBD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2A2BA960-25A4-4237-B75B-9231018B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227D750B-4EA5-431F-B73E-7C8A1BD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A7AF13A8-B174-42F7-A8A2-F000359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371BB55A-7C91-4FBA-88EF-37626ED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7461DDC7-416D-4631-9B79-B4FDB0A4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F0BD801A-A137-4A73-9B3C-95E10F1D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F3FB50B5-EFE5-482A-8DD2-013F999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4DEA4D5C-49B8-41ED-A0BA-1EC4AD99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CA882C81-FCE0-4AE5-AA2E-3D64156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E02F699C-B788-4208-A328-FF4C6F3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6BD8C75E-3830-46B7-8649-AD51BA8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86911B33-C2D6-447A-B2C1-1582ADD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2FCBCA10-1A65-4A2E-91EE-EFEFCA4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4D8B635F-FF16-400A-908E-3DD5C3ED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23A82F30-D0C2-44E6-8A90-64D027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3F1322D2-7C02-4330-8213-116D6300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4" name="Picture 73" descr="LOGO">
          <a:extLst>
            <a:ext uri="{FF2B5EF4-FFF2-40B4-BE49-F238E27FC236}">
              <a16:creationId xmlns:a16="http://schemas.microsoft.com/office/drawing/2014/main" id="{8638201A-11FA-448D-BB88-953FA7F6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625B66A9-434A-4AC2-83B4-B678008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D42DA30F-D455-4D1D-BAEA-93A31759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94BBD247-5902-4858-A9CF-1201232B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D96A68BD-BE67-443E-957B-472ACBD8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04A1DAA0-7485-456D-A1C3-7A9234C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B8E864F0-AE58-45E9-8600-06DA279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1F5B1D1-076C-4D5A-891C-AF9236BE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5FC93660-CEE7-47B6-9B47-9DDF1F4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0EEFE371-9AE5-4EE5-8A45-AF8B448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3FA55F5A-F82B-4F28-9A63-4B0DA8E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A4CECC1C-133B-47E9-B8BC-12C6EC3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2E26085E-5887-4083-8F01-FCA2BED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84B5224E-9B5D-4326-BE4F-2A99068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8E6C522-8BC9-410E-9C12-31FC4ED9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5A62F14-F48F-4FDE-8C13-0502CF3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48E80C48-6EA8-44BE-B602-B26637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296348BD-40E2-44D6-BEBE-CA326F2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85D8F177-DF7A-42A6-969A-5D647C9A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1BB40736-8581-4F12-8832-2A308CA7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874095C9-4A03-4631-BD51-8EFC5FA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8AFB2F78-A34D-4966-B111-126BF272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02A00DFC-5D69-4E0B-8617-4DB7266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7" name="Picture 21" descr="LOGO">
          <a:extLst>
            <a:ext uri="{FF2B5EF4-FFF2-40B4-BE49-F238E27FC236}">
              <a16:creationId xmlns:a16="http://schemas.microsoft.com/office/drawing/2014/main" id="{CF6EADF5-0CB6-4E8E-87FD-2DE3450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149086</xdr:rowOff>
    </xdr:from>
    <xdr:to>
      <xdr:col>1</xdr:col>
      <xdr:colOff>693418</xdr:colOff>
      <xdr:row>4</xdr:row>
      <xdr:rowOff>40604</xdr:rowOff>
    </xdr:to>
    <xdr:pic>
      <xdr:nvPicPr>
        <xdr:cNvPr id="98" name="Picture 1252" descr="Inline image">
          <a:extLst>
            <a:ext uri="{FF2B5EF4-FFF2-40B4-BE49-F238E27FC236}">
              <a16:creationId xmlns:a16="http://schemas.microsoft.com/office/drawing/2014/main" id="{99F5E29C-5EFA-4A7B-9DC4-E84D9145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49086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D1CC3550-1967-4E2F-A64C-F70DF6E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7DA6B995-3AD9-4C82-AF50-2A923B8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3FA97D9-3504-4668-9859-62FA807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EA9BCF16-0E76-437B-B0F7-EF4525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C02CEFAB-F500-46C5-8518-9EB27C9E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C85C00C9-4F2A-410B-80E8-0EF0DE77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4A617596-5D6E-4F26-B076-8692C15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F835B28D-5BCE-4967-A34D-C197E3D6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C3097777-B6C3-40ED-9526-0C63D769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65CAEF77-849C-4628-B7F7-D89B2997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BD878FA5-BF7A-4256-9A90-5CB85ABF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A9DC41BD-3FD2-493E-96BB-21F0E0E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724B4B1C-2162-434E-A15B-6C847D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E14A85F1-B6E4-40A4-800B-D116C89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AD0CE59E-8443-43F0-B2A8-16DA68A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BE9F2020-109B-481E-9325-285C90F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D8881111-85D8-4784-85EF-BF41B131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CD50515D-F6D8-4FFA-B4C5-0B88923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1681369</xdr:colOff>
      <xdr:row>0</xdr:row>
      <xdr:rowOff>132523</xdr:rowOff>
    </xdr:from>
    <xdr:to>
      <xdr:col>1</xdr:col>
      <xdr:colOff>1024721</xdr:colOff>
      <xdr:row>4</xdr:row>
      <xdr:rowOff>106867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905FBD7B-2FFB-4973-8047-DA849D19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1369" y="13252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77932</xdr:rowOff>
    </xdr:from>
    <xdr:to>
      <xdr:col>0</xdr:col>
      <xdr:colOff>2073852</xdr:colOff>
      <xdr:row>32</xdr:row>
      <xdr:rowOff>77932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3455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45474CE7-EFD5-4224-B1D5-14DEFA5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CDAAA8C0-8F50-43AB-BE16-201249FD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A0724E65-8E6A-413D-A65A-82D2179E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F9CD9966-2203-429A-A2E8-27DAEE0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5A1CB59B-DB6F-43A7-A140-156AE38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8B5C0FEC-2B77-40EB-9B60-4D34DD8A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CD280EFA-4420-43E2-9A47-14B4DEA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0DEDABC7-8788-4C44-ADCC-2146A83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0FC689ED-5B56-420D-B0C8-66E8253B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4EACF512-7EF1-452B-BC66-BDDB6B89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218F3F3-BE89-46EF-864D-F91D187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180B1831-EC93-478B-8D84-B45F91D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413DF363-892D-4953-9082-6B985C2E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2EB209D9-72C4-4C2A-A2CB-5315F5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4F3C796A-4AFC-4AD1-BA56-581D399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75CD6E12-B255-4210-9644-30B36EA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DACEBA55-DC06-4C69-B424-CAFE36F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F679909A-4ABF-4B04-A1C2-5745509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72" descr="LOGO">
          <a:extLst>
            <a:ext uri="{FF2B5EF4-FFF2-40B4-BE49-F238E27FC236}">
              <a16:creationId xmlns:a16="http://schemas.microsoft.com/office/drawing/2014/main" id="{1BDD7C39-35D1-4256-B338-C11EAA2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9D212B91-2B3D-435D-8700-3E49BC29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399BBD5B-7BE0-4DCE-9748-BBAE57CD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EC5C0500-17D3-4C2F-93D4-97C15F07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FF53DDC3-ABF0-4879-AE6B-E24E7F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5E70EA17-B1EF-41B3-84EA-A7F9332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B9D13C07-164C-4A32-A682-222CA60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C566B3C-6C03-4737-9B3A-510314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D15F292-BB55-4BBC-BA3F-FF4E674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D62228A0-DBCC-47A3-8F7C-BCBC8C7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B47C45C4-9C38-49C7-8F0C-8ECA518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2DE040C0-841E-4FDE-A52B-A6BD175B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D70F1831-7FDB-468B-B66A-1368F02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48840737-C4E2-4922-A14A-502C9C2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A95F0074-4A36-4801-B3A1-3791E62D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DFB17CE-E596-474C-939B-191310F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1E21E8F3-32D5-45F1-8F0D-B5D745B9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889FADBC-BF74-4818-B65D-D147769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9336F026-0497-450A-92CC-07CEE33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C8AC91BD-AE60-4DA6-AB96-DDB9B63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6FD4AE-4B25-4036-A78C-12E2A04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D98FFB96-9F64-460C-8D24-235F93EC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3B3F03CA-096E-44EC-9D1A-ECEAE543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CBBDC59A-26AE-4829-885D-5D69061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1681372</xdr:colOff>
      <xdr:row>0</xdr:row>
      <xdr:rowOff>124240</xdr:rowOff>
    </xdr:from>
    <xdr:to>
      <xdr:col>2</xdr:col>
      <xdr:colOff>271007</xdr:colOff>
      <xdr:row>4</xdr:row>
      <xdr:rowOff>98584</xdr:rowOff>
    </xdr:to>
    <xdr:pic>
      <xdr:nvPicPr>
        <xdr:cNvPr id="97" name="Picture 1252" descr="Inline image">
          <a:extLst>
            <a:ext uri="{FF2B5EF4-FFF2-40B4-BE49-F238E27FC236}">
              <a16:creationId xmlns:a16="http://schemas.microsoft.com/office/drawing/2014/main" id="{F8D61757-53F1-44AE-89BA-0D78409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1372" y="124240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SCHEDULE/2022/NOV%202022/COSCO-SCHEDULE_ATD%20NORTH%20AMERICA%20CANADA%20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 xml:space="preserve">TEL : 84.8.38290000          FAX : 84.8. 39307268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EMAIL : SGN.ATD.CUS@COSCON.COM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drawing" Target="../drawings/drawing10.xml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9.bin"/><Relationship Id="rId13" Type="http://schemas.openxmlformats.org/officeDocument/2006/relationships/printerSettings" Target="../printerSettings/printerSettings194.bin"/><Relationship Id="rId3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88.bin"/><Relationship Id="rId12" Type="http://schemas.openxmlformats.org/officeDocument/2006/relationships/printerSettings" Target="../printerSettings/printerSettings193.bin"/><Relationship Id="rId2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82.bin"/><Relationship Id="rId6" Type="http://schemas.openxmlformats.org/officeDocument/2006/relationships/printerSettings" Target="../printerSettings/printerSettings187.bin"/><Relationship Id="rId11" Type="http://schemas.openxmlformats.org/officeDocument/2006/relationships/printerSettings" Target="../printerSettings/printerSettings192.bin"/><Relationship Id="rId5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91.bin"/><Relationship Id="rId4" Type="http://schemas.openxmlformats.org/officeDocument/2006/relationships/printerSettings" Target="../printerSettings/printerSettings185.bin"/><Relationship Id="rId9" Type="http://schemas.openxmlformats.org/officeDocument/2006/relationships/printerSettings" Target="../printerSettings/printerSettings190.bin"/><Relationship Id="rId1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18" Type="http://schemas.openxmlformats.org/officeDocument/2006/relationships/printerSettings" Target="../printerSettings/printerSettings213.bin"/><Relationship Id="rId26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198.bin"/><Relationship Id="rId21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17" Type="http://schemas.openxmlformats.org/officeDocument/2006/relationships/printerSettings" Target="../printerSettings/printerSettings212.bin"/><Relationship Id="rId25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197.bin"/><Relationship Id="rId16" Type="http://schemas.openxmlformats.org/officeDocument/2006/relationships/printerSettings" Target="../printerSettings/printerSettings211.bin"/><Relationship Id="rId20" Type="http://schemas.openxmlformats.org/officeDocument/2006/relationships/printerSettings" Target="../printerSettings/printerSettings215.bin"/><Relationship Id="rId29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24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23" Type="http://schemas.openxmlformats.org/officeDocument/2006/relationships/printerSettings" Target="../printerSettings/printerSettings218.bin"/><Relationship Id="rId28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05.bin"/><Relationship Id="rId19" Type="http://schemas.openxmlformats.org/officeDocument/2006/relationships/printerSettings" Target="../printerSettings/printerSettings214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Relationship Id="rId22" Type="http://schemas.openxmlformats.org/officeDocument/2006/relationships/printerSettings" Target="../printerSettings/printerSettings217.bin"/><Relationship Id="rId27" Type="http://schemas.openxmlformats.org/officeDocument/2006/relationships/printerSettings" Target="../printerSettings/printerSettings222.bin"/><Relationship Id="rId30" Type="http://schemas.openxmlformats.org/officeDocument/2006/relationships/printerSettings" Target="../printerSettings/printerSettings22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18" Type="http://schemas.openxmlformats.org/officeDocument/2006/relationships/printerSettings" Target="../printerSettings/printerSettings243.bin"/><Relationship Id="rId26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28.bin"/><Relationship Id="rId21" Type="http://schemas.openxmlformats.org/officeDocument/2006/relationships/printerSettings" Target="../printerSettings/printerSettings246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17" Type="http://schemas.openxmlformats.org/officeDocument/2006/relationships/printerSettings" Target="../printerSettings/printerSettings242.bin"/><Relationship Id="rId25" Type="http://schemas.openxmlformats.org/officeDocument/2006/relationships/printerSettings" Target="../printerSettings/printerSettings250.bin"/><Relationship Id="rId2" Type="http://schemas.openxmlformats.org/officeDocument/2006/relationships/printerSettings" Target="../printerSettings/printerSettings227.bin"/><Relationship Id="rId16" Type="http://schemas.openxmlformats.org/officeDocument/2006/relationships/printerSettings" Target="../printerSettings/printerSettings241.bin"/><Relationship Id="rId20" Type="http://schemas.openxmlformats.org/officeDocument/2006/relationships/printerSettings" Target="../printerSettings/printerSettings245.bin"/><Relationship Id="rId29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24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23" Type="http://schemas.openxmlformats.org/officeDocument/2006/relationships/printerSettings" Target="../printerSettings/printerSettings248.bin"/><Relationship Id="rId28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35.bin"/><Relationship Id="rId19" Type="http://schemas.openxmlformats.org/officeDocument/2006/relationships/printerSettings" Target="../printerSettings/printerSettings244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Relationship Id="rId22" Type="http://schemas.openxmlformats.org/officeDocument/2006/relationships/printerSettings" Target="../printerSettings/printerSettings247.bin"/><Relationship Id="rId27" Type="http://schemas.openxmlformats.org/officeDocument/2006/relationships/printerSettings" Target="../printerSettings/printerSettings252.bin"/><Relationship Id="rId30" Type="http://schemas.openxmlformats.org/officeDocument/2006/relationships/printerSettings" Target="../printerSettings/printerSettings25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18" Type="http://schemas.openxmlformats.org/officeDocument/2006/relationships/printerSettings" Target="../printerSettings/printerSettings273.bin"/><Relationship Id="rId26" Type="http://schemas.openxmlformats.org/officeDocument/2006/relationships/printerSettings" Target="../printerSettings/printerSettings281.bin"/><Relationship Id="rId3" Type="http://schemas.openxmlformats.org/officeDocument/2006/relationships/printerSettings" Target="../printerSettings/printerSettings258.bin"/><Relationship Id="rId21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5" Type="http://schemas.openxmlformats.org/officeDocument/2006/relationships/printerSettings" Target="../printerSettings/printerSettings280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20" Type="http://schemas.openxmlformats.org/officeDocument/2006/relationships/printerSettings" Target="../printerSettings/printerSettings275.bin"/><Relationship Id="rId29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24" Type="http://schemas.openxmlformats.org/officeDocument/2006/relationships/printerSettings" Target="../printerSettings/printerSettings279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23" Type="http://schemas.openxmlformats.org/officeDocument/2006/relationships/printerSettings" Target="../printerSettings/printerSettings278.bin"/><Relationship Id="rId28" Type="http://schemas.openxmlformats.org/officeDocument/2006/relationships/printerSettings" Target="../printerSettings/printerSettings283.bin"/><Relationship Id="rId10" Type="http://schemas.openxmlformats.org/officeDocument/2006/relationships/printerSettings" Target="../printerSettings/printerSettings265.bin"/><Relationship Id="rId19" Type="http://schemas.openxmlformats.org/officeDocument/2006/relationships/printerSettings" Target="../printerSettings/printerSettings274.bin"/><Relationship Id="rId31" Type="http://schemas.openxmlformats.org/officeDocument/2006/relationships/drawing" Target="../drawings/drawing15.xml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Relationship Id="rId22" Type="http://schemas.openxmlformats.org/officeDocument/2006/relationships/printerSettings" Target="../printerSettings/printerSettings277.bin"/><Relationship Id="rId27" Type="http://schemas.openxmlformats.org/officeDocument/2006/relationships/printerSettings" Target="../printerSettings/printerSettings282.bin"/><Relationship Id="rId30" Type="http://schemas.openxmlformats.org/officeDocument/2006/relationships/printerSettings" Target="../printerSettings/printerSettings28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3.bin"/><Relationship Id="rId13" Type="http://schemas.openxmlformats.org/officeDocument/2006/relationships/printerSettings" Target="../printerSettings/printerSettings298.bin"/><Relationship Id="rId18" Type="http://schemas.openxmlformats.org/officeDocument/2006/relationships/printerSettings" Target="../printerSettings/printerSettings303.bin"/><Relationship Id="rId26" Type="http://schemas.openxmlformats.org/officeDocument/2006/relationships/printerSettings" Target="../printerSettings/printerSettings311.bin"/><Relationship Id="rId3" Type="http://schemas.openxmlformats.org/officeDocument/2006/relationships/printerSettings" Target="../printerSettings/printerSettings288.bin"/><Relationship Id="rId21" Type="http://schemas.openxmlformats.org/officeDocument/2006/relationships/printerSettings" Target="../printerSettings/printerSettings306.bin"/><Relationship Id="rId7" Type="http://schemas.openxmlformats.org/officeDocument/2006/relationships/printerSettings" Target="../printerSettings/printerSettings292.bin"/><Relationship Id="rId12" Type="http://schemas.openxmlformats.org/officeDocument/2006/relationships/printerSettings" Target="../printerSettings/printerSettings297.bin"/><Relationship Id="rId17" Type="http://schemas.openxmlformats.org/officeDocument/2006/relationships/printerSettings" Target="../printerSettings/printerSettings302.bin"/><Relationship Id="rId25" Type="http://schemas.openxmlformats.org/officeDocument/2006/relationships/printerSettings" Target="../printerSettings/printerSettings310.bin"/><Relationship Id="rId2" Type="http://schemas.openxmlformats.org/officeDocument/2006/relationships/printerSettings" Target="../printerSettings/printerSettings287.bin"/><Relationship Id="rId16" Type="http://schemas.openxmlformats.org/officeDocument/2006/relationships/printerSettings" Target="../printerSettings/printerSettings301.bin"/><Relationship Id="rId20" Type="http://schemas.openxmlformats.org/officeDocument/2006/relationships/printerSettings" Target="../printerSettings/printerSettings305.bin"/><Relationship Id="rId29" Type="http://schemas.openxmlformats.org/officeDocument/2006/relationships/printerSettings" Target="../printerSettings/printerSettings314.bin"/><Relationship Id="rId1" Type="http://schemas.openxmlformats.org/officeDocument/2006/relationships/printerSettings" Target="../printerSettings/printerSettings286.bin"/><Relationship Id="rId6" Type="http://schemas.openxmlformats.org/officeDocument/2006/relationships/printerSettings" Target="../printerSettings/printerSettings291.bin"/><Relationship Id="rId11" Type="http://schemas.openxmlformats.org/officeDocument/2006/relationships/printerSettings" Target="../printerSettings/printerSettings296.bin"/><Relationship Id="rId24" Type="http://schemas.openxmlformats.org/officeDocument/2006/relationships/printerSettings" Target="../printerSettings/printerSettings309.bin"/><Relationship Id="rId5" Type="http://schemas.openxmlformats.org/officeDocument/2006/relationships/printerSettings" Target="../printerSettings/printerSettings290.bin"/><Relationship Id="rId15" Type="http://schemas.openxmlformats.org/officeDocument/2006/relationships/printerSettings" Target="../printerSettings/printerSettings300.bin"/><Relationship Id="rId23" Type="http://schemas.openxmlformats.org/officeDocument/2006/relationships/printerSettings" Target="../printerSettings/printerSettings308.bin"/><Relationship Id="rId28" Type="http://schemas.openxmlformats.org/officeDocument/2006/relationships/printerSettings" Target="../printerSettings/printerSettings313.bin"/><Relationship Id="rId10" Type="http://schemas.openxmlformats.org/officeDocument/2006/relationships/printerSettings" Target="../printerSettings/printerSettings295.bin"/><Relationship Id="rId19" Type="http://schemas.openxmlformats.org/officeDocument/2006/relationships/printerSettings" Target="../printerSettings/printerSettings304.bin"/><Relationship Id="rId31" Type="http://schemas.openxmlformats.org/officeDocument/2006/relationships/drawing" Target="../drawings/drawing16.xml"/><Relationship Id="rId4" Type="http://schemas.openxmlformats.org/officeDocument/2006/relationships/printerSettings" Target="../printerSettings/printerSettings289.bin"/><Relationship Id="rId9" Type="http://schemas.openxmlformats.org/officeDocument/2006/relationships/printerSettings" Target="../printerSettings/printerSettings294.bin"/><Relationship Id="rId14" Type="http://schemas.openxmlformats.org/officeDocument/2006/relationships/printerSettings" Target="../printerSettings/printerSettings299.bin"/><Relationship Id="rId22" Type="http://schemas.openxmlformats.org/officeDocument/2006/relationships/printerSettings" Target="../printerSettings/printerSettings307.bin"/><Relationship Id="rId27" Type="http://schemas.openxmlformats.org/officeDocument/2006/relationships/printerSettings" Target="../printerSettings/printerSettings312.bin"/><Relationship Id="rId30" Type="http://schemas.openxmlformats.org/officeDocument/2006/relationships/printerSettings" Target="../printerSettings/printerSettings3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18" Type="http://schemas.openxmlformats.org/officeDocument/2006/relationships/printerSettings" Target="../printerSettings/printerSettings52.bin"/><Relationship Id="rId26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37.bin"/><Relationship Id="rId21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5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20" Type="http://schemas.openxmlformats.org/officeDocument/2006/relationships/printerSettings" Target="../printerSettings/printerSettings54.bin"/><Relationship Id="rId29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24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23" Type="http://schemas.openxmlformats.org/officeDocument/2006/relationships/printerSettings" Target="../printerSettings/printerSettings57.bin"/><Relationship Id="rId28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44.bin"/><Relationship Id="rId19" Type="http://schemas.openxmlformats.org/officeDocument/2006/relationships/printerSettings" Target="../printerSettings/printerSettings53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Relationship Id="rId22" Type="http://schemas.openxmlformats.org/officeDocument/2006/relationships/printerSettings" Target="../printerSettings/printerSettings56.bin"/><Relationship Id="rId27" Type="http://schemas.openxmlformats.org/officeDocument/2006/relationships/printerSettings" Target="../printerSettings/printerSettings61.bin"/><Relationship Id="rId30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13" Type="http://schemas.openxmlformats.org/officeDocument/2006/relationships/printerSettings" Target="../printerSettings/printerSettings77.bin"/><Relationship Id="rId18" Type="http://schemas.openxmlformats.org/officeDocument/2006/relationships/printerSettings" Target="../printerSettings/printerSettings82.bin"/><Relationship Id="rId26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67.bin"/><Relationship Id="rId21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76.bin"/><Relationship Id="rId17" Type="http://schemas.openxmlformats.org/officeDocument/2006/relationships/printerSettings" Target="../printerSettings/printerSettings81.bin"/><Relationship Id="rId25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66.bin"/><Relationship Id="rId16" Type="http://schemas.openxmlformats.org/officeDocument/2006/relationships/printerSettings" Target="../printerSettings/printerSettings80.bin"/><Relationship Id="rId20" Type="http://schemas.openxmlformats.org/officeDocument/2006/relationships/printerSettings" Target="../printerSettings/printerSettings84.bin"/><Relationship Id="rId29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printerSettings" Target="../printerSettings/printerSettings75.bin"/><Relationship Id="rId24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69.bin"/><Relationship Id="rId15" Type="http://schemas.openxmlformats.org/officeDocument/2006/relationships/printerSettings" Target="../printerSettings/printerSettings79.bin"/><Relationship Id="rId23" Type="http://schemas.openxmlformats.org/officeDocument/2006/relationships/printerSettings" Target="../printerSettings/printerSettings87.bin"/><Relationship Id="rId28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74.bin"/><Relationship Id="rId19" Type="http://schemas.openxmlformats.org/officeDocument/2006/relationships/printerSettings" Target="../printerSettings/printerSettings83.bin"/><Relationship Id="rId31" Type="http://schemas.openxmlformats.org/officeDocument/2006/relationships/drawing" Target="../drawings/drawing7.xml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Relationship Id="rId14" Type="http://schemas.openxmlformats.org/officeDocument/2006/relationships/printerSettings" Target="../printerSettings/printerSettings78.bin"/><Relationship Id="rId22" Type="http://schemas.openxmlformats.org/officeDocument/2006/relationships/printerSettings" Target="../printerSettings/printerSettings86.bin"/><Relationship Id="rId27" Type="http://schemas.openxmlformats.org/officeDocument/2006/relationships/printerSettings" Target="../printerSettings/printerSettings91.bin"/><Relationship Id="rId30" Type="http://schemas.openxmlformats.org/officeDocument/2006/relationships/printerSettings" Target="../printerSettings/printerSettings9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18" Type="http://schemas.openxmlformats.org/officeDocument/2006/relationships/printerSettings" Target="../printerSettings/printerSettings112.bin"/><Relationship Id="rId26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97.bin"/><Relationship Id="rId21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17" Type="http://schemas.openxmlformats.org/officeDocument/2006/relationships/printerSettings" Target="../printerSettings/printerSettings111.bin"/><Relationship Id="rId25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96.bin"/><Relationship Id="rId16" Type="http://schemas.openxmlformats.org/officeDocument/2006/relationships/printerSettings" Target="../printerSettings/printerSettings110.bin"/><Relationship Id="rId20" Type="http://schemas.openxmlformats.org/officeDocument/2006/relationships/printerSettings" Target="../printerSettings/printerSettings114.bin"/><Relationship Id="rId29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24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99.bin"/><Relationship Id="rId15" Type="http://schemas.openxmlformats.org/officeDocument/2006/relationships/printerSettings" Target="../printerSettings/printerSettings109.bin"/><Relationship Id="rId23" Type="http://schemas.openxmlformats.org/officeDocument/2006/relationships/printerSettings" Target="../printerSettings/printerSettings117.bin"/><Relationship Id="rId28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04.bin"/><Relationship Id="rId19" Type="http://schemas.openxmlformats.org/officeDocument/2006/relationships/printerSettings" Target="../printerSettings/printerSettings113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Relationship Id="rId14" Type="http://schemas.openxmlformats.org/officeDocument/2006/relationships/printerSettings" Target="../printerSettings/printerSettings108.bin"/><Relationship Id="rId22" Type="http://schemas.openxmlformats.org/officeDocument/2006/relationships/printerSettings" Target="../printerSettings/printerSettings116.bin"/><Relationship Id="rId27" Type="http://schemas.openxmlformats.org/officeDocument/2006/relationships/printerSettings" Target="../printerSettings/printerSettings121.bin"/><Relationship Id="rId30" Type="http://schemas.openxmlformats.org/officeDocument/2006/relationships/printerSettings" Target="../printerSettings/printerSettings1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2.bin"/><Relationship Id="rId13" Type="http://schemas.openxmlformats.org/officeDocument/2006/relationships/printerSettings" Target="../printerSettings/printerSettings137.bin"/><Relationship Id="rId18" Type="http://schemas.openxmlformats.org/officeDocument/2006/relationships/printerSettings" Target="../printerSettings/printerSettings142.bin"/><Relationship Id="rId26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27.bin"/><Relationship Id="rId21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31.bin"/><Relationship Id="rId12" Type="http://schemas.openxmlformats.org/officeDocument/2006/relationships/printerSettings" Target="../printerSettings/printerSettings136.bin"/><Relationship Id="rId17" Type="http://schemas.openxmlformats.org/officeDocument/2006/relationships/printerSettings" Target="../printerSettings/printerSettings141.bin"/><Relationship Id="rId25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26.bin"/><Relationship Id="rId16" Type="http://schemas.openxmlformats.org/officeDocument/2006/relationships/printerSettings" Target="../printerSettings/printerSettings140.bin"/><Relationship Id="rId20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11" Type="http://schemas.openxmlformats.org/officeDocument/2006/relationships/printerSettings" Target="../printerSettings/printerSettings135.bin"/><Relationship Id="rId24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29.bin"/><Relationship Id="rId15" Type="http://schemas.openxmlformats.org/officeDocument/2006/relationships/printerSettings" Target="../printerSettings/printerSettings139.bin"/><Relationship Id="rId23" Type="http://schemas.openxmlformats.org/officeDocument/2006/relationships/printerSettings" Target="../printerSettings/printerSettings147.bin"/><Relationship Id="rId28" Type="http://schemas.openxmlformats.org/officeDocument/2006/relationships/drawing" Target="../drawings/drawing9.xml"/><Relationship Id="rId10" Type="http://schemas.openxmlformats.org/officeDocument/2006/relationships/printerSettings" Target="../printerSettings/printerSettings134.bin"/><Relationship Id="rId19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28.bin"/><Relationship Id="rId9" Type="http://schemas.openxmlformats.org/officeDocument/2006/relationships/printerSettings" Target="../printerSettings/printerSettings133.bin"/><Relationship Id="rId14" Type="http://schemas.openxmlformats.org/officeDocument/2006/relationships/printerSettings" Target="../printerSettings/printerSettings138.bin"/><Relationship Id="rId22" Type="http://schemas.openxmlformats.org/officeDocument/2006/relationships/printerSettings" Target="../printerSettings/printerSettings146.bin"/><Relationship Id="rId27" Type="http://schemas.openxmlformats.org/officeDocument/2006/relationships/printerSettings" Target="../printerSettings/printerSettings1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opLeftCell="A10" zoomScaleNormal="100" zoomScalePageLayoutView="60" workbookViewId="0">
      <selection activeCell="A33" sqref="A33:M33"/>
    </sheetView>
  </sheetViews>
  <sheetFormatPr defaultColWidth="8.88671875" defaultRowHeight="12.75"/>
  <cols>
    <col min="1" max="1" width="13.6640625" style="33" bestFit="1" customWidth="1"/>
    <col min="2" max="2" width="12.109375" style="34" customWidth="1"/>
    <col min="3" max="5" width="9" style="34"/>
    <col min="6" max="6" width="20.109375" style="34" customWidth="1"/>
    <col min="7" max="7" width="11.88671875" style="34" customWidth="1"/>
    <col min="8" max="8" width="14.44140625" style="33" bestFit="1" customWidth="1"/>
    <col min="9" max="9" width="16" style="34" bestFit="1" customWidth="1"/>
    <col min="10" max="10" width="9" style="34"/>
    <col min="11" max="11" width="24.109375" style="34" customWidth="1"/>
    <col min="12" max="12" width="9" style="34" customWidth="1"/>
    <col min="13" max="16384" width="8.88671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82" t="s">
        <v>76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4"/>
    </row>
    <row r="4" spans="1:13" s="31" customFormat="1" ht="38.25" customHeight="1" thickBo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7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88" t="s">
        <v>35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31</v>
      </c>
      <c r="K8" s="159">
        <f ca="1">TODAY()</f>
        <v>45070</v>
      </c>
      <c r="L8" s="32"/>
      <c r="M8" s="32"/>
    </row>
    <row r="9" spans="1:13" s="73" customFormat="1" ht="36" customHeight="1">
      <c r="A9" s="72"/>
      <c r="B9" s="155" t="s">
        <v>22</v>
      </c>
      <c r="H9" s="72"/>
    </row>
    <row r="10" spans="1:13" s="76" customFormat="1" ht="29.25" customHeight="1">
      <c r="A10" s="161" t="s">
        <v>47</v>
      </c>
      <c r="B10" s="163" t="s">
        <v>165</v>
      </c>
      <c r="C10" s="164"/>
      <c r="D10" s="164"/>
      <c r="E10" s="164"/>
      <c r="F10" s="164"/>
      <c r="G10" s="164"/>
      <c r="H10"/>
      <c r="I10"/>
      <c r="J10"/>
      <c r="K10"/>
      <c r="L10"/>
      <c r="M10"/>
    </row>
    <row r="11" spans="1:13" s="76" customFormat="1" ht="29.25" customHeight="1">
      <c r="A11" s="162" t="s">
        <v>47</v>
      </c>
      <c r="B11" s="163" t="s">
        <v>143</v>
      </c>
      <c r="C11" s="165"/>
      <c r="D11" s="165"/>
      <c r="E11" s="165"/>
      <c r="F11" s="165"/>
      <c r="G11" s="165"/>
      <c r="H11" s="75"/>
      <c r="I11" s="75"/>
      <c r="J11" s="75"/>
      <c r="K11" s="75"/>
      <c r="L11" s="75"/>
      <c r="M11" s="75"/>
    </row>
    <row r="12" spans="1:13" s="76" customFormat="1" ht="29.25" customHeight="1">
      <c r="A12" s="162" t="s">
        <v>47</v>
      </c>
      <c r="B12" s="163" t="s">
        <v>75</v>
      </c>
      <c r="C12" s="165"/>
      <c r="D12" s="165"/>
      <c r="E12" s="165"/>
      <c r="F12" s="165"/>
      <c r="G12" s="165"/>
      <c r="H12" s="75"/>
      <c r="I12" s="75"/>
      <c r="J12" s="75"/>
      <c r="K12" s="75"/>
      <c r="L12" s="75"/>
      <c r="M12" s="75"/>
    </row>
    <row r="13" spans="1:13" s="76" customFormat="1" ht="29.25" customHeight="1">
      <c r="A13" s="161" t="s">
        <v>47</v>
      </c>
      <c r="B13" s="163" t="s">
        <v>166</v>
      </c>
      <c r="C13" s="165"/>
      <c r="D13" s="165"/>
      <c r="E13" s="165"/>
      <c r="F13" s="165"/>
      <c r="G13" s="165"/>
      <c r="H13" s="75"/>
      <c r="I13" s="75"/>
      <c r="J13" s="75"/>
      <c r="K13" s="75"/>
      <c r="L13" s="75"/>
      <c r="M13" s="75"/>
    </row>
    <row r="14" spans="1:13" s="76" customFormat="1" ht="29.25" customHeight="1">
      <c r="A14" s="162" t="s">
        <v>47</v>
      </c>
      <c r="B14" s="163" t="s">
        <v>51</v>
      </c>
      <c r="C14" s="165"/>
      <c r="D14" s="165"/>
      <c r="E14" s="165"/>
      <c r="F14" s="165"/>
      <c r="G14" s="165"/>
      <c r="H14" s="75"/>
      <c r="I14" s="75"/>
      <c r="J14" s="75"/>
      <c r="K14" s="75"/>
      <c r="L14" s="75"/>
      <c r="M14" s="75"/>
    </row>
    <row r="15" spans="1:13" s="76" customFormat="1" ht="29.25" customHeight="1">
      <c r="A15" s="162" t="s">
        <v>47</v>
      </c>
      <c r="B15" s="163" t="s">
        <v>53</v>
      </c>
      <c r="C15" s="166"/>
      <c r="D15" s="166"/>
      <c r="E15" s="166"/>
      <c r="F15" s="165"/>
      <c r="G15" s="165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67"/>
      <c r="C16" s="168"/>
      <c r="D16" s="169"/>
      <c r="E16" s="168"/>
      <c r="F16" s="164"/>
      <c r="G16" s="170"/>
      <c r="H16" s="36"/>
      <c r="I16" s="36"/>
      <c r="J16" s="38"/>
      <c r="K16" s="39"/>
    </row>
    <row r="17" spans="1:13" s="72" customFormat="1" ht="36" customHeight="1">
      <c r="A17" s="171"/>
      <c r="B17" s="155" t="s">
        <v>32</v>
      </c>
      <c r="E17" s="80"/>
      <c r="F17" s="80"/>
      <c r="G17" s="79"/>
      <c r="H17" s="81"/>
      <c r="I17" s="81"/>
      <c r="J17" s="82"/>
      <c r="K17" s="83"/>
    </row>
    <row r="18" spans="1:13" s="154" customFormat="1" ht="29.25" customHeight="1">
      <c r="A18" s="172" t="s">
        <v>48</v>
      </c>
      <c r="B18" s="173" t="s">
        <v>74</v>
      </c>
      <c r="C18" s="156"/>
      <c r="D18" s="156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s="154" customFormat="1" ht="29.25" customHeight="1">
      <c r="A19" s="172" t="s">
        <v>48</v>
      </c>
      <c r="B19" s="173" t="s">
        <v>73</v>
      </c>
      <c r="C19" s="156"/>
      <c r="D19" s="156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154" customFormat="1" ht="29.25" customHeight="1">
      <c r="A20" s="172" t="s">
        <v>48</v>
      </c>
      <c r="B20" s="173" t="s">
        <v>139</v>
      </c>
      <c r="C20" s="156"/>
      <c r="D20" s="156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154" customFormat="1" ht="29.25" customHeight="1">
      <c r="A21" s="172" t="s">
        <v>48</v>
      </c>
      <c r="B21" s="173" t="s">
        <v>140</v>
      </c>
      <c r="C21" s="156"/>
      <c r="D21" s="156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154" customFormat="1" ht="29.25" customHeight="1">
      <c r="A22" s="172" t="s">
        <v>48</v>
      </c>
      <c r="B22" s="173" t="s">
        <v>141</v>
      </c>
      <c r="C22" s="156"/>
      <c r="D22" s="156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s="154" customFormat="1" ht="29.25" customHeight="1">
      <c r="A23" s="172" t="s">
        <v>48</v>
      </c>
      <c r="B23" s="173" t="s">
        <v>167</v>
      </c>
      <c r="C23" s="156"/>
      <c r="D23" s="156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154" customFormat="1" ht="29.25" customHeight="1">
      <c r="A24" s="172" t="s">
        <v>48</v>
      </c>
      <c r="B24" s="173" t="s">
        <v>142</v>
      </c>
      <c r="C24" s="156"/>
      <c r="D24" s="156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37" customFormat="1" ht="21" customHeight="1">
      <c r="A25" s="172" t="s">
        <v>48</v>
      </c>
      <c r="B25" s="173" t="s">
        <v>181</v>
      </c>
      <c r="C25" s="156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57"/>
      <c r="B26" s="158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93" t="s">
        <v>33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98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600"/>
    </row>
    <row r="32" spans="1:13" s="88" customFormat="1" ht="58.5" customHeight="1">
      <c r="A32" s="601" t="s">
        <v>39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3"/>
    </row>
    <row r="33" spans="1:13" s="89" customFormat="1" ht="27" customHeight="1">
      <c r="A33" s="590" t="s">
        <v>191</v>
      </c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2"/>
    </row>
    <row r="34" spans="1:13" s="89" customFormat="1" ht="27" customHeight="1">
      <c r="A34" s="604" t="s">
        <v>34</v>
      </c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2"/>
    </row>
    <row r="35" spans="1:13" s="90" customFormat="1" ht="27" customHeight="1">
      <c r="A35" s="590" t="s">
        <v>192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2"/>
    </row>
    <row r="36" spans="1:13" s="90" customFormat="1" ht="27" customHeight="1">
      <c r="A36" s="604" t="s">
        <v>61</v>
      </c>
      <c r="B36" s="591"/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2"/>
    </row>
    <row r="37" spans="1:13" s="30" customFormat="1" ht="11.25" customHeight="1" thickBot="1">
      <c r="A37" s="595"/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7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FC2FE"/>
    <pageSetUpPr fitToPage="1"/>
  </sheetPr>
  <dimension ref="A1:P33"/>
  <sheetViews>
    <sheetView showGridLines="0" showRowColHeaders="0" zoomScale="115" zoomScaleNormal="115" zoomScaleSheetLayoutView="120" workbookViewId="0">
      <selection activeCell="L25" sqref="L25"/>
    </sheetView>
  </sheetViews>
  <sheetFormatPr defaultColWidth="8" defaultRowHeight="15"/>
  <cols>
    <col min="1" max="1" width="26.77734375" style="196" customWidth="1"/>
    <col min="2" max="2" width="12.77734375" style="499" customWidth="1"/>
    <col min="3" max="6" width="12.77734375" style="196" customWidth="1"/>
    <col min="7" max="7" width="26.77734375" style="196" customWidth="1"/>
    <col min="8" max="10" width="12.77734375" style="196" customWidth="1"/>
    <col min="11" max="12" width="12.77734375" style="317" customWidth="1"/>
    <col min="13" max="16384" width="8" style="196"/>
  </cols>
  <sheetData>
    <row r="1" spans="1:13" ht="15" customHeight="1"/>
    <row r="2" spans="1:13" ht="44.1" customHeight="1">
      <c r="A2" s="618" t="s">
        <v>64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3" ht="30" customHeight="1">
      <c r="A3" s="619" t="s">
        <v>60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3" s="199" customFormat="1" ht="17.100000000000001" customHeight="1">
      <c r="A4" s="202"/>
      <c r="B4" s="500"/>
      <c r="G4" s="202"/>
      <c r="H4" s="203"/>
    </row>
    <row r="5" spans="1:13" s="199" customFormat="1" ht="17.100000000000001" customHeight="1">
      <c r="A5" s="316" t="s">
        <v>21</v>
      </c>
      <c r="B5" s="500"/>
      <c r="G5" s="202"/>
      <c r="H5" s="203"/>
      <c r="K5" s="573" t="s">
        <v>56</v>
      </c>
      <c r="L5" s="572">
        <f ca="1">TODAY()</f>
        <v>45070</v>
      </c>
    </row>
    <row r="6" spans="1:13" ht="17.100000000000001" customHeight="1" thickBot="1">
      <c r="A6" s="536" t="s">
        <v>188</v>
      </c>
      <c r="B6" s="243"/>
      <c r="C6" s="318"/>
      <c r="D6" s="318"/>
      <c r="E6" s="319"/>
      <c r="F6" s="319"/>
      <c r="G6" s="245"/>
      <c r="H6" s="567"/>
      <c r="I6" s="244"/>
      <c r="J6" s="244"/>
      <c r="K6" s="244"/>
      <c r="L6" s="244"/>
    </row>
    <row r="7" spans="1:13" ht="60" customHeight="1" thickTop="1">
      <c r="A7" s="655" t="s">
        <v>3</v>
      </c>
      <c r="B7" s="644" t="s">
        <v>10</v>
      </c>
      <c r="C7" s="646" t="s">
        <v>133</v>
      </c>
      <c r="D7" s="647"/>
      <c r="E7" s="642" t="s">
        <v>146</v>
      </c>
      <c r="F7" s="643"/>
      <c r="G7" s="644" t="s">
        <v>29</v>
      </c>
      <c r="H7" s="664" t="s">
        <v>10</v>
      </c>
      <c r="I7" s="655" t="s">
        <v>26</v>
      </c>
      <c r="J7" s="655"/>
      <c r="K7" s="647" t="s">
        <v>27</v>
      </c>
      <c r="L7" s="650"/>
      <c r="M7" s="568"/>
    </row>
    <row r="8" spans="1:13" ht="15.95" customHeight="1">
      <c r="A8" s="673"/>
      <c r="B8" s="674"/>
      <c r="C8" s="267" t="s">
        <v>4</v>
      </c>
      <c r="D8" s="267" t="s">
        <v>0</v>
      </c>
      <c r="E8" s="270" t="s">
        <v>4</v>
      </c>
      <c r="F8" s="270" t="s">
        <v>0</v>
      </c>
      <c r="G8" s="673"/>
      <c r="H8" s="656"/>
      <c r="I8" s="268" t="s">
        <v>4</v>
      </c>
      <c r="J8" s="268" t="s">
        <v>0</v>
      </c>
      <c r="K8" s="268" t="s">
        <v>4</v>
      </c>
      <c r="L8" s="268" t="s">
        <v>0</v>
      </c>
    </row>
    <row r="9" spans="1:13" ht="15.95" customHeight="1">
      <c r="A9" s="673"/>
      <c r="B9" s="674"/>
      <c r="C9" s="269" t="s">
        <v>9</v>
      </c>
      <c r="D9" s="269" t="s">
        <v>8</v>
      </c>
      <c r="E9" s="270" t="s">
        <v>9</v>
      </c>
      <c r="F9" s="270" t="s">
        <v>8</v>
      </c>
      <c r="G9" s="673"/>
      <c r="H9" s="656"/>
      <c r="I9" s="294" t="s">
        <v>12</v>
      </c>
      <c r="J9" s="294" t="s">
        <v>9</v>
      </c>
      <c r="K9" s="294" t="s">
        <v>7</v>
      </c>
      <c r="L9" s="294" t="s">
        <v>12</v>
      </c>
    </row>
    <row r="10" spans="1:13" ht="15.95" customHeight="1">
      <c r="A10" s="673"/>
      <c r="B10" s="674"/>
      <c r="C10" s="271">
        <v>0.41666666666666669</v>
      </c>
      <c r="D10" s="271">
        <v>0.41666666666666669</v>
      </c>
      <c r="E10" s="272">
        <v>0.83333333333333337</v>
      </c>
      <c r="F10" s="272">
        <v>0.33333333333333331</v>
      </c>
      <c r="G10" s="673"/>
      <c r="H10" s="656"/>
      <c r="I10" s="297">
        <v>0.54166666666666663</v>
      </c>
      <c r="J10" s="297">
        <v>0.375</v>
      </c>
      <c r="K10" s="297">
        <v>0.33333333333333331</v>
      </c>
      <c r="L10" s="297">
        <v>0.75</v>
      </c>
    </row>
    <row r="11" spans="1:13" ht="20.100000000000001" customHeight="1">
      <c r="A11" s="537" t="s">
        <v>290</v>
      </c>
      <c r="B11" s="274" t="s">
        <v>291</v>
      </c>
      <c r="C11" s="275" t="s">
        <v>233</v>
      </c>
      <c r="D11" s="275" t="s">
        <v>241</v>
      </c>
      <c r="E11" s="299" t="s">
        <v>236</v>
      </c>
      <c r="F11" s="299" t="s">
        <v>237</v>
      </c>
      <c r="G11" s="541" t="s">
        <v>308</v>
      </c>
      <c r="H11" s="533" t="s">
        <v>309</v>
      </c>
      <c r="I11" s="531" t="s">
        <v>242</v>
      </c>
      <c r="J11" s="531" t="s">
        <v>268</v>
      </c>
      <c r="K11" s="531" t="s">
        <v>341</v>
      </c>
      <c r="L11" s="531" t="s">
        <v>303</v>
      </c>
    </row>
    <row r="12" spans="1:13" ht="20.100000000000001" customHeight="1">
      <c r="A12" s="537" t="s">
        <v>348</v>
      </c>
      <c r="B12" s="274" t="s">
        <v>354</v>
      </c>
      <c r="C12" s="275" t="s">
        <v>240</v>
      </c>
      <c r="D12" s="275" t="s">
        <v>242</v>
      </c>
      <c r="E12" s="531" t="s">
        <v>262</v>
      </c>
      <c r="F12" s="531" t="s">
        <v>244</v>
      </c>
      <c r="G12" s="541" t="s">
        <v>422</v>
      </c>
      <c r="H12" s="533" t="s">
        <v>423</v>
      </c>
      <c r="I12" s="531" t="s">
        <v>248</v>
      </c>
      <c r="J12" s="531" t="s">
        <v>249</v>
      </c>
      <c r="K12" s="531" t="s">
        <v>390</v>
      </c>
      <c r="L12" s="531" t="s">
        <v>376</v>
      </c>
    </row>
    <row r="13" spans="1:13" ht="20.100000000000001" customHeight="1">
      <c r="A13" s="538" t="s">
        <v>349</v>
      </c>
      <c r="B13" s="528" t="s">
        <v>355</v>
      </c>
      <c r="C13" s="529" t="s">
        <v>250</v>
      </c>
      <c r="D13" s="529" t="s">
        <v>284</v>
      </c>
      <c r="E13" s="531" t="s">
        <v>275</v>
      </c>
      <c r="F13" s="531" t="s">
        <v>264</v>
      </c>
      <c r="G13" s="541" t="s">
        <v>424</v>
      </c>
      <c r="H13" s="533" t="s">
        <v>425</v>
      </c>
      <c r="I13" s="531" t="s">
        <v>286</v>
      </c>
      <c r="J13" s="531" t="s">
        <v>287</v>
      </c>
      <c r="K13" s="531" t="s">
        <v>399</v>
      </c>
      <c r="L13" s="531" t="s">
        <v>428</v>
      </c>
    </row>
    <row r="14" spans="1:13" ht="20.100000000000001" customHeight="1">
      <c r="A14" s="538" t="s">
        <v>393</v>
      </c>
      <c r="B14" s="528" t="s">
        <v>394</v>
      </c>
      <c r="C14" s="529" t="s">
        <v>278</v>
      </c>
      <c r="D14" s="529" t="s">
        <v>286</v>
      </c>
      <c r="E14" s="531" t="s">
        <v>300</v>
      </c>
      <c r="F14" s="531" t="s">
        <v>292</v>
      </c>
      <c r="G14" s="541" t="s">
        <v>426</v>
      </c>
      <c r="H14" s="533" t="s">
        <v>427</v>
      </c>
      <c r="I14" s="531" t="s">
        <v>295</v>
      </c>
      <c r="J14" s="531" t="s">
        <v>296</v>
      </c>
      <c r="K14" s="531" t="s">
        <v>417</v>
      </c>
      <c r="L14" s="531" t="s">
        <v>407</v>
      </c>
    </row>
    <row r="15" spans="1:13" ht="20.100000000000001" customHeight="1">
      <c r="B15" s="196"/>
      <c r="K15" s="196"/>
      <c r="L15" s="196"/>
    </row>
    <row r="16" spans="1:13" ht="17.100000000000001" customHeight="1">
      <c r="A16" s="320"/>
      <c r="B16" s="243"/>
      <c r="C16" s="318"/>
      <c r="D16" s="318"/>
      <c r="E16" s="319"/>
      <c r="F16" s="319"/>
      <c r="G16" s="245"/>
      <c r="H16" s="246"/>
      <c r="I16" s="244"/>
      <c r="J16" s="244"/>
      <c r="K16" s="244"/>
      <c r="L16" s="244"/>
    </row>
    <row r="17" spans="1:16" s="324" customFormat="1" ht="17.100000000000001" customHeight="1">
      <c r="A17" s="498" t="s">
        <v>30</v>
      </c>
      <c r="B17" s="501"/>
      <c r="C17" s="321"/>
      <c r="D17" s="321"/>
      <c r="E17" s="321"/>
      <c r="F17" s="321"/>
      <c r="G17" s="321"/>
      <c r="H17" s="321"/>
      <c r="I17" s="321"/>
      <c r="J17" s="322"/>
      <c r="K17" s="322"/>
      <c r="L17" s="322"/>
      <c r="M17" s="323"/>
      <c r="N17" s="323"/>
      <c r="O17" s="323"/>
      <c r="P17" s="323"/>
    </row>
    <row r="18" spans="1:16" s="237" customFormat="1" ht="17.100000000000001" customHeight="1">
      <c r="A18" s="325"/>
      <c r="B18" s="502"/>
      <c r="C18" s="245"/>
      <c r="D18" s="245"/>
      <c r="E18" s="245"/>
      <c r="F18" s="245"/>
      <c r="G18" s="245"/>
      <c r="H18" s="245"/>
      <c r="I18" s="245"/>
      <c r="J18" s="246"/>
      <c r="K18" s="246"/>
      <c r="L18" s="246"/>
      <c r="M18" s="326"/>
      <c r="N18" s="326"/>
      <c r="O18" s="326"/>
      <c r="P18" s="326"/>
    </row>
    <row r="19" spans="1:16" s="237" customFormat="1" ht="17.100000000000001" customHeight="1">
      <c r="A19" s="219" t="s">
        <v>28</v>
      </c>
      <c r="B19" s="278"/>
      <c r="C19" s="218"/>
      <c r="D19" s="218"/>
      <c r="E19" s="205"/>
      <c r="F19" s="205"/>
      <c r="G19" s="205"/>
      <c r="H19" s="205"/>
      <c r="I19" s="205"/>
      <c r="J19" s="246"/>
      <c r="K19" s="246"/>
      <c r="L19" s="246"/>
      <c r="M19" s="326"/>
      <c r="N19" s="326"/>
      <c r="O19" s="326"/>
      <c r="P19" s="326"/>
    </row>
    <row r="20" spans="1:16" ht="17.100000000000001" customHeight="1">
      <c r="A20" s="218"/>
      <c r="B20" s="278"/>
      <c r="C20" s="218"/>
      <c r="D20" s="218"/>
      <c r="E20" s="205"/>
      <c r="F20" s="205"/>
      <c r="G20" s="205"/>
      <c r="H20" s="205"/>
      <c r="I20" s="205"/>
      <c r="J20" s="205"/>
      <c r="K20" s="327"/>
      <c r="L20" s="328"/>
    </row>
    <row r="21" spans="1:16" ht="17.100000000000001" customHeight="1">
      <c r="A21" s="542" t="s">
        <v>217</v>
      </c>
      <c r="B21" s="279"/>
      <c r="C21" s="220"/>
      <c r="D21" s="220"/>
      <c r="E21" s="220"/>
      <c r="F21" s="220"/>
      <c r="G21" s="220"/>
      <c r="H21" s="220"/>
      <c r="J21" s="205"/>
      <c r="K21" s="327"/>
      <c r="L21" s="221" t="s">
        <v>158</v>
      </c>
    </row>
    <row r="22" spans="1:16" ht="17.100000000000001" customHeight="1">
      <c r="A22" s="221" t="s">
        <v>69</v>
      </c>
      <c r="B22" s="279"/>
      <c r="C22" s="220"/>
      <c r="D22" s="220"/>
      <c r="E22" s="220"/>
      <c r="F22" s="220"/>
      <c r="G22" s="220"/>
      <c r="H22" s="220"/>
      <c r="J22" s="205"/>
      <c r="K22" s="327"/>
      <c r="L22" s="221" t="s">
        <v>159</v>
      </c>
    </row>
    <row r="23" spans="1:16" ht="17.100000000000001" customHeight="1">
      <c r="A23" s="221" t="s">
        <v>45</v>
      </c>
      <c r="B23" s="279"/>
      <c r="C23" s="220"/>
      <c r="D23" s="220"/>
      <c r="E23" s="220"/>
      <c r="F23" s="221"/>
      <c r="G23" s="220"/>
      <c r="H23" s="221"/>
      <c r="J23" s="205"/>
      <c r="K23" s="327"/>
      <c r="L23" s="221" t="s">
        <v>163</v>
      </c>
    </row>
    <row r="24" spans="1:16" ht="17.100000000000001" customHeight="1">
      <c r="A24" s="221" t="s">
        <v>19</v>
      </c>
      <c r="B24" s="279"/>
      <c r="C24" s="220"/>
      <c r="D24" s="220"/>
      <c r="E24" s="220"/>
      <c r="F24" s="221"/>
      <c r="G24" s="220"/>
      <c r="H24" s="221"/>
      <c r="J24" s="329"/>
      <c r="K24" s="196"/>
      <c r="L24" s="221" t="s">
        <v>70</v>
      </c>
    </row>
    <row r="25" spans="1:16" ht="17.100000000000001" customHeight="1">
      <c r="A25" s="221"/>
      <c r="B25" s="279"/>
      <c r="C25" s="220"/>
      <c r="D25" s="220"/>
      <c r="E25" s="220"/>
      <c r="F25" s="221"/>
      <c r="G25" s="220"/>
      <c r="H25" s="221"/>
      <c r="I25" s="221"/>
      <c r="J25" s="329"/>
      <c r="K25" s="196"/>
      <c r="L25" s="196"/>
    </row>
    <row r="26" spans="1:16" ht="17.100000000000001" customHeight="1">
      <c r="A26" s="221"/>
      <c r="B26" s="279"/>
      <c r="C26" s="220"/>
      <c r="D26" s="220"/>
      <c r="E26" s="220"/>
      <c r="F26" s="221"/>
      <c r="G26" s="220"/>
      <c r="H26" s="221"/>
      <c r="I26" s="221"/>
      <c r="J26" s="329"/>
      <c r="K26" s="196"/>
      <c r="L26" s="196"/>
    </row>
    <row r="27" spans="1:16" s="330" customFormat="1" ht="17.100000000000001" customHeight="1">
      <c r="A27" s="224" t="s">
        <v>2</v>
      </c>
      <c r="B27" s="331"/>
      <c r="C27" s="331"/>
      <c r="G27" s="331"/>
      <c r="H27" s="331"/>
    </row>
    <row r="28" spans="1:16" ht="17.100000000000001" customHeight="1">
      <c r="B28" s="281"/>
      <c r="C28" s="226"/>
      <c r="D28" s="226"/>
      <c r="E28" s="250"/>
      <c r="F28" s="226"/>
      <c r="G28" s="332"/>
      <c r="H28" s="250"/>
      <c r="I28" s="329"/>
      <c r="J28" s="329"/>
      <c r="K28" s="196"/>
      <c r="L28" s="196"/>
    </row>
    <row r="29" spans="1:16" ht="17.100000000000001" customHeight="1">
      <c r="A29" s="228" t="s">
        <v>209</v>
      </c>
      <c r="B29" s="281"/>
      <c r="C29" s="226"/>
      <c r="D29" s="226"/>
      <c r="E29" s="250"/>
      <c r="F29" s="333"/>
      <c r="G29" s="334"/>
      <c r="H29" s="335"/>
      <c r="I29" s="335"/>
      <c r="J29" s="335"/>
      <c r="K29" s="196"/>
      <c r="L29" s="196"/>
    </row>
    <row r="30" spans="1:16" ht="17.100000000000001" customHeight="1">
      <c r="A30" s="252"/>
      <c r="B30" s="503"/>
      <c r="C30" s="333"/>
      <c r="D30" s="333"/>
      <c r="E30" s="336"/>
      <c r="F30" s="314"/>
      <c r="G30" s="254"/>
      <c r="H30" s="250"/>
      <c r="I30" s="250"/>
      <c r="J30" s="250"/>
      <c r="K30" s="196"/>
      <c r="L30" s="196"/>
    </row>
    <row r="31" spans="1:16" ht="17.100000000000001" customHeight="1">
      <c r="A31" s="230" t="s">
        <v>210</v>
      </c>
      <c r="B31" s="504"/>
      <c r="C31" s="314"/>
      <c r="D31" s="314"/>
      <c r="E31" s="254"/>
      <c r="G31" s="337"/>
      <c r="K31" s="196"/>
      <c r="L31" s="196"/>
    </row>
    <row r="32" spans="1:16" ht="17.100000000000001" customHeight="1">
      <c r="A32" s="230" t="s">
        <v>211</v>
      </c>
      <c r="B32" s="337"/>
      <c r="G32" s="337"/>
      <c r="K32" s="196"/>
      <c r="L32" s="196"/>
    </row>
    <row r="33" spans="1:1" ht="17.25">
      <c r="A33" s="230" t="s">
        <v>212</v>
      </c>
    </row>
  </sheetData>
  <customSheetViews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1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3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6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7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8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0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1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2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3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6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7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8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20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21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2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3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5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26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7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8"/>
    </customSheetView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29"/>
    </customSheetView>
  </customSheetViews>
  <mergeCells count="10">
    <mergeCell ref="I7:J7"/>
    <mergeCell ref="K7:L7"/>
    <mergeCell ref="A2:L2"/>
    <mergeCell ref="A3:L3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900-000000000000}"/>
  </hyperlinks>
  <pageMargins left="0.23" right="0.2" top="0.38" bottom="0.75" header="0.17" footer="0.3"/>
  <pageSetup paperSize="9" scale="79" orientation="landscape" r:id="rId30"/>
  <colBreaks count="1" manualBreakCount="1">
    <brk id="10" max="35" man="1"/>
  </colBreaks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1" tint="0.499984740745262"/>
    <pageSetUpPr fitToPage="1"/>
  </sheetPr>
  <dimension ref="A2:U30"/>
  <sheetViews>
    <sheetView showGridLines="0" showRowColHeaders="0" zoomScaleNormal="100" zoomScaleSheetLayoutView="120" workbookViewId="0">
      <selection activeCell="M23" sqref="M23"/>
    </sheetView>
  </sheetViews>
  <sheetFormatPr defaultColWidth="9" defaultRowHeight="15"/>
  <cols>
    <col min="1" max="1" width="30.6640625" style="205" customWidth="1"/>
    <col min="2" max="2" width="12.88671875" style="206" customWidth="1"/>
    <col min="3" max="12" width="10.77734375" style="205" customWidth="1"/>
    <col min="13" max="13" width="2.21875" style="205" customWidth="1"/>
    <col min="14" max="14" width="8.109375" style="205" customWidth="1"/>
    <col min="15" max="16" width="7.109375" style="205" customWidth="1"/>
    <col min="17" max="17" width="9.109375" style="205" customWidth="1"/>
    <col min="18" max="18" width="7.109375" style="205" customWidth="1"/>
    <col min="19" max="19" width="7.109375" style="206" customWidth="1"/>
    <col min="20" max="20" width="7.109375" style="205" customWidth="1"/>
    <col min="21" max="16384" width="9" style="205"/>
  </cols>
  <sheetData>
    <row r="2" spans="1:21" s="237" customFormat="1" ht="44.1" customHeight="1">
      <c r="A2" s="607" t="s">
        <v>64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255"/>
      <c r="O2" s="255"/>
      <c r="P2" s="255"/>
      <c r="Q2" s="255"/>
      <c r="R2" s="255"/>
      <c r="S2" s="255"/>
      <c r="T2" s="255"/>
      <c r="U2" s="256"/>
    </row>
    <row r="3" spans="1:21" s="238" customFormat="1" ht="30" customHeight="1">
      <c r="A3" s="609" t="s">
        <v>173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257"/>
      <c r="O3" s="257"/>
      <c r="P3" s="257"/>
      <c r="Q3" s="257"/>
      <c r="R3" s="257"/>
      <c r="S3" s="257"/>
      <c r="T3" s="257"/>
    </row>
    <row r="4" spans="1:21" s="238" customFormat="1" ht="23.1" customHeight="1">
      <c r="A4" s="627" t="s">
        <v>174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258"/>
      <c r="O4" s="258"/>
      <c r="P4" s="258"/>
      <c r="Q4" s="258"/>
      <c r="R4" s="258"/>
      <c r="S4" s="258"/>
      <c r="T4" s="258"/>
    </row>
    <row r="5" spans="1:21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59"/>
    </row>
    <row r="6" spans="1:21" s="237" customFormat="1" ht="17.100000000000001" customHeight="1">
      <c r="A6" s="260" t="s">
        <v>21</v>
      </c>
      <c r="B6" s="261"/>
      <c r="C6" s="214"/>
      <c r="D6" s="262"/>
      <c r="E6" s="214"/>
      <c r="F6" s="214"/>
      <c r="G6" s="214"/>
      <c r="H6" s="214"/>
      <c r="I6" s="214"/>
      <c r="J6" s="263" t="s">
        <v>56</v>
      </c>
      <c r="K6" s="648">
        <f ca="1">TODAY()</f>
        <v>45070</v>
      </c>
      <c r="L6" s="648"/>
      <c r="M6" s="214"/>
      <c r="N6" s="214"/>
      <c r="R6" s="264"/>
      <c r="S6" s="265"/>
      <c r="T6" s="201"/>
    </row>
    <row r="7" spans="1:21" s="237" customFormat="1" ht="17.100000000000001" customHeight="1" thickBot="1">
      <c r="A7" s="266"/>
      <c r="B7" s="261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1" s="208" customFormat="1" ht="60" customHeight="1" thickTop="1">
      <c r="A8" s="640" t="s">
        <v>3</v>
      </c>
      <c r="B8" s="644" t="s">
        <v>10</v>
      </c>
      <c r="C8" s="646" t="s">
        <v>175</v>
      </c>
      <c r="D8" s="647"/>
      <c r="E8" s="642" t="s">
        <v>134</v>
      </c>
      <c r="F8" s="643"/>
      <c r="G8" s="650" t="s">
        <v>15</v>
      </c>
      <c r="H8" s="638"/>
      <c r="I8" s="665" t="s">
        <v>16</v>
      </c>
      <c r="J8" s="666"/>
      <c r="K8" s="646" t="s">
        <v>72</v>
      </c>
      <c r="L8" s="647"/>
    </row>
    <row r="9" spans="1:21" s="208" customFormat="1" ht="17.100000000000001" customHeight="1">
      <c r="A9" s="641"/>
      <c r="B9" s="645"/>
      <c r="C9" s="267" t="s">
        <v>4</v>
      </c>
      <c r="D9" s="267" t="s">
        <v>0</v>
      </c>
      <c r="E9" s="268" t="s">
        <v>4</v>
      </c>
      <c r="F9" s="268" t="s">
        <v>0</v>
      </c>
      <c r="G9" s="268" t="s">
        <v>4</v>
      </c>
      <c r="H9" s="268" t="s">
        <v>0</v>
      </c>
      <c r="I9" s="268" t="s">
        <v>4</v>
      </c>
      <c r="J9" s="268" t="s">
        <v>0</v>
      </c>
      <c r="K9" s="268" t="s">
        <v>4</v>
      </c>
      <c r="L9" s="268" t="s">
        <v>0</v>
      </c>
    </row>
    <row r="10" spans="1:21" s="208" customFormat="1" ht="17.100000000000001" customHeight="1">
      <c r="A10" s="641"/>
      <c r="B10" s="645"/>
      <c r="C10" s="269" t="s">
        <v>11</v>
      </c>
      <c r="D10" s="269" t="s">
        <v>7</v>
      </c>
      <c r="E10" s="270" t="s">
        <v>9</v>
      </c>
      <c r="F10" s="270" t="s">
        <v>9</v>
      </c>
      <c r="G10" s="270" t="s">
        <v>9</v>
      </c>
      <c r="H10" s="270" t="s">
        <v>5</v>
      </c>
      <c r="I10" s="270" t="s">
        <v>9</v>
      </c>
      <c r="J10" s="270" t="s">
        <v>5</v>
      </c>
      <c r="K10" s="270" t="s">
        <v>6</v>
      </c>
      <c r="L10" s="270" t="s">
        <v>12</v>
      </c>
    </row>
    <row r="11" spans="1:21" s="208" customFormat="1" ht="17.100000000000001" customHeight="1">
      <c r="A11" s="641"/>
      <c r="B11" s="645"/>
      <c r="C11" s="271">
        <v>0.33333333333333331</v>
      </c>
      <c r="D11" s="271">
        <v>0.58333333333333337</v>
      </c>
      <c r="E11" s="272">
        <v>4.1666666666666664E-2</v>
      </c>
      <c r="F11" s="272">
        <v>0.83333333333333337</v>
      </c>
      <c r="G11" s="273">
        <v>0.70833333333333337</v>
      </c>
      <c r="H11" s="273">
        <v>4.1666666666666664E-2</v>
      </c>
      <c r="I11" s="273">
        <v>0.70833333333333337</v>
      </c>
      <c r="J11" s="273">
        <v>4.1666666666666664E-2</v>
      </c>
      <c r="K11" s="272">
        <v>0.95833333333333337</v>
      </c>
      <c r="L11" s="272">
        <v>4.1666666666666664E-2</v>
      </c>
    </row>
    <row r="12" spans="1:21" s="208" customFormat="1" ht="20.100000000000001" customHeight="1">
      <c r="A12" s="274" t="s">
        <v>194</v>
      </c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</row>
    <row r="13" spans="1:21" s="237" customFormat="1" ht="17.100000000000001" customHeight="1">
      <c r="A13" s="497"/>
      <c r="B13" s="497"/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21" s="237" customFormat="1" ht="17.100000000000001" customHeight="1">
      <c r="A14" s="211"/>
      <c r="B14" s="276"/>
      <c r="C14" s="210"/>
      <c r="D14" s="210"/>
      <c r="E14" s="210"/>
      <c r="F14" s="210"/>
      <c r="G14" s="210"/>
      <c r="H14" s="210"/>
      <c r="I14" s="210"/>
      <c r="J14" s="210"/>
      <c r="K14" s="277"/>
      <c r="L14" s="210"/>
      <c r="M14" s="210"/>
      <c r="N14" s="210"/>
      <c r="O14" s="210"/>
      <c r="P14" s="210"/>
      <c r="Q14" s="210"/>
      <c r="R14" s="210"/>
      <c r="S14" s="210"/>
      <c r="T14" s="210"/>
    </row>
    <row r="15" spans="1:21" ht="17.100000000000001" customHeight="1">
      <c r="A15" s="212" t="s">
        <v>30</v>
      </c>
      <c r="B15" s="261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1" ht="17.100000000000001" customHeight="1">
      <c r="A16" s="218"/>
      <c r="B16" s="278"/>
      <c r="C16" s="218"/>
      <c r="D16" s="218"/>
    </row>
    <row r="17" spans="1:19" ht="17.100000000000001" customHeight="1">
      <c r="A17" s="219" t="s">
        <v>28</v>
      </c>
      <c r="B17" s="278"/>
      <c r="C17" s="218"/>
      <c r="D17" s="218"/>
    </row>
    <row r="18" spans="1:19" ht="17.100000000000001" customHeight="1">
      <c r="A18" s="218"/>
      <c r="B18" s="278"/>
      <c r="C18" s="218"/>
      <c r="D18" s="218"/>
    </row>
    <row r="19" spans="1:19" s="220" customFormat="1" ht="17.100000000000001" customHeight="1">
      <c r="A19" s="221" t="s">
        <v>176</v>
      </c>
      <c r="B19" s="279"/>
      <c r="J19" s="280" t="s">
        <v>179</v>
      </c>
      <c r="M19" s="221"/>
      <c r="S19" s="279"/>
    </row>
    <row r="20" spans="1:19" s="220" customFormat="1" ht="17.100000000000001" customHeight="1">
      <c r="A20" s="221" t="s">
        <v>195</v>
      </c>
      <c r="B20" s="279"/>
      <c r="J20" s="280" t="s">
        <v>180</v>
      </c>
      <c r="M20" s="221"/>
      <c r="S20" s="279"/>
    </row>
    <row r="21" spans="1:19" s="220" customFormat="1" ht="17.100000000000001" customHeight="1">
      <c r="A21" s="221" t="s">
        <v>45</v>
      </c>
      <c r="B21" s="279"/>
      <c r="F21" s="221"/>
      <c r="G21" s="221"/>
      <c r="H21" s="221"/>
      <c r="J21" s="280" t="s">
        <v>177</v>
      </c>
      <c r="K21" s="279"/>
      <c r="M21" s="221"/>
      <c r="S21" s="279"/>
    </row>
    <row r="22" spans="1:19" s="220" customFormat="1" ht="17.100000000000001" customHeight="1">
      <c r="A22" s="221" t="s">
        <v>19</v>
      </c>
      <c r="B22" s="279"/>
      <c r="F22" s="221"/>
      <c r="G22" s="221"/>
      <c r="H22" s="221"/>
      <c r="J22" s="280" t="s">
        <v>178</v>
      </c>
      <c r="K22" s="279"/>
      <c r="M22" s="221"/>
      <c r="S22" s="279"/>
    </row>
    <row r="23" spans="1:19" ht="17.100000000000001" customHeight="1"/>
    <row r="24" spans="1:19" ht="17.100000000000001" customHeight="1">
      <c r="A24" s="224" t="s">
        <v>2</v>
      </c>
      <c r="B24" s="281"/>
      <c r="C24" s="226"/>
      <c r="D24" s="226"/>
      <c r="E24" s="250"/>
      <c r="F24" s="251"/>
      <c r="G24" s="251"/>
      <c r="H24" s="251"/>
      <c r="I24" s="250"/>
      <c r="J24" s="251"/>
      <c r="K24" s="282"/>
      <c r="L24" s="233"/>
      <c r="M24" s="227"/>
      <c r="N24" s="227"/>
      <c r="S24" s="205"/>
    </row>
    <row r="25" spans="1:19" ht="17.100000000000001" customHeight="1">
      <c r="A25" s="224"/>
      <c r="B25" s="281"/>
      <c r="C25" s="226"/>
      <c r="D25" s="226"/>
      <c r="E25" s="250"/>
      <c r="F25" s="251"/>
      <c r="G25" s="251"/>
      <c r="H25" s="251"/>
      <c r="I25" s="250"/>
      <c r="J25" s="251"/>
      <c r="K25" s="282"/>
      <c r="L25" s="233"/>
      <c r="M25" s="227"/>
      <c r="N25" s="227"/>
      <c r="S25" s="205"/>
    </row>
    <row r="26" spans="1:19" ht="17.100000000000001" customHeight="1">
      <c r="A26" s="228" t="s">
        <v>209</v>
      </c>
      <c r="B26" s="281"/>
      <c r="C26" s="226"/>
      <c r="D26" s="226"/>
      <c r="E26" s="250"/>
      <c r="F26" s="232"/>
      <c r="G26" s="232"/>
      <c r="H26" s="232"/>
      <c r="I26" s="250"/>
      <c r="J26" s="232"/>
      <c r="K26" s="283"/>
      <c r="L26" s="229"/>
      <c r="M26" s="229"/>
      <c r="N26" s="229"/>
      <c r="S26" s="205"/>
    </row>
    <row r="27" spans="1:19" ht="17.100000000000001" customHeight="1">
      <c r="A27" s="252"/>
      <c r="B27" s="284"/>
      <c r="C27" s="232"/>
      <c r="D27" s="232"/>
      <c r="E27" s="253"/>
      <c r="F27" s="232"/>
      <c r="G27" s="232"/>
      <c r="H27" s="232"/>
      <c r="I27" s="253"/>
      <c r="J27" s="232"/>
      <c r="K27" s="283"/>
      <c r="L27" s="233"/>
      <c r="M27" s="233"/>
      <c r="N27" s="233"/>
      <c r="S27" s="205"/>
    </row>
    <row r="28" spans="1:19" ht="17.100000000000001" customHeight="1">
      <c r="A28" s="230" t="s">
        <v>210</v>
      </c>
      <c r="B28" s="284"/>
      <c r="C28" s="232"/>
      <c r="D28" s="232"/>
      <c r="E28" s="253"/>
      <c r="F28" s="235"/>
      <c r="G28" s="235"/>
      <c r="H28" s="235"/>
      <c r="I28" s="253"/>
      <c r="J28" s="235"/>
      <c r="K28" s="285"/>
      <c r="L28" s="233"/>
      <c r="M28" s="233"/>
      <c r="N28" s="233"/>
      <c r="S28" s="205"/>
    </row>
    <row r="29" spans="1:19" ht="17.100000000000001" customHeight="1">
      <c r="A29" s="230" t="s">
        <v>211</v>
      </c>
      <c r="B29" s="286"/>
      <c r="C29" s="235"/>
      <c r="D29" s="235"/>
      <c r="E29" s="254"/>
      <c r="I29" s="254"/>
      <c r="K29" s="206"/>
      <c r="S29" s="205"/>
    </row>
    <row r="30" spans="1:19" ht="17.100000000000001" customHeight="1">
      <c r="A30" s="230" t="s">
        <v>212</v>
      </c>
      <c r="K30" s="206"/>
      <c r="S30" s="205"/>
    </row>
  </sheetData>
  <customSheetViews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2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3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4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7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8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9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10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11"/>
    </customSheetView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A00-000000000000}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M27"/>
  <sheetViews>
    <sheetView showGridLines="0" view="pageBreakPreview" zoomScaleNormal="100" zoomScaleSheetLayoutView="100" workbookViewId="0">
      <selection activeCell="J22" sqref="J22"/>
    </sheetView>
  </sheetViews>
  <sheetFormatPr defaultRowHeight="15"/>
  <cols>
    <col min="1" max="1" width="23.88671875" customWidth="1"/>
    <col min="3" max="3" width="8.33203125" customWidth="1"/>
    <col min="4" max="4" width="7.44140625" customWidth="1"/>
    <col min="5" max="5" width="7.21875" customWidth="1"/>
    <col min="6" max="6" width="7.6640625" customWidth="1"/>
    <col min="7" max="7" width="22" customWidth="1"/>
    <col min="8" max="8" width="11.21875" customWidth="1"/>
    <col min="9" max="9" width="8.33203125" customWidth="1"/>
    <col min="10" max="10" width="12.77734375" customWidth="1"/>
    <col min="11" max="11" width="7.88671875" customWidth="1"/>
    <col min="12" max="12" width="8.44140625" customWidth="1"/>
  </cols>
  <sheetData>
    <row r="1" spans="1:13">
      <c r="A1" s="675"/>
      <c r="B1" s="675"/>
      <c r="C1" s="675"/>
      <c r="D1" s="675"/>
      <c r="E1" s="675"/>
      <c r="F1" s="675"/>
      <c r="G1" s="675"/>
      <c r="H1" s="675"/>
      <c r="I1" s="675"/>
      <c r="J1" s="675"/>
    </row>
    <row r="2" spans="1:13" ht="43.5">
      <c r="A2" s="682" t="s">
        <v>64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3" ht="22.5">
      <c r="A3" s="627" t="s">
        <v>189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1:13">
      <c r="A4" s="239"/>
      <c r="B4" s="239"/>
      <c r="C4" s="239"/>
      <c r="D4" s="239"/>
      <c r="E4" s="239"/>
      <c r="F4" s="239"/>
      <c r="G4" s="239"/>
      <c r="H4" s="239"/>
      <c r="I4" s="239"/>
      <c r="J4" s="239"/>
    </row>
    <row r="5" spans="1:13" ht="18">
      <c r="A5" s="260" t="s">
        <v>21</v>
      </c>
      <c r="B5" s="261"/>
      <c r="C5" s="214"/>
      <c r="D5" s="262"/>
      <c r="E5" s="214"/>
      <c r="F5" s="214"/>
      <c r="G5" s="214"/>
      <c r="H5" s="214"/>
      <c r="I5" s="214"/>
      <c r="J5" s="214"/>
      <c r="K5" s="263" t="s">
        <v>56</v>
      </c>
      <c r="L5" s="338">
        <f ca="1">TODAY()</f>
        <v>45070</v>
      </c>
    </row>
    <row r="6" spans="1:13" ht="23.25" thickBot="1">
      <c r="A6" s="266"/>
      <c r="B6" s="261"/>
      <c r="C6" s="214"/>
      <c r="D6" s="214"/>
      <c r="E6" s="214"/>
      <c r="F6" s="214"/>
      <c r="G6" s="214"/>
      <c r="H6" s="214"/>
      <c r="I6" s="214"/>
      <c r="J6" s="214"/>
    </row>
    <row r="7" spans="1:13" ht="36" customHeight="1" thickTop="1">
      <c r="A7" s="676" t="s">
        <v>3</v>
      </c>
      <c r="B7" s="678" t="s">
        <v>10</v>
      </c>
      <c r="C7" s="680" t="s">
        <v>187</v>
      </c>
      <c r="D7" s="680"/>
      <c r="E7" s="681" t="s">
        <v>129</v>
      </c>
      <c r="F7" s="681"/>
      <c r="G7" s="662" t="s">
        <v>29</v>
      </c>
      <c r="H7" s="684" t="s">
        <v>10</v>
      </c>
      <c r="I7" s="669" t="s">
        <v>129</v>
      </c>
      <c r="J7" s="670"/>
      <c r="K7" s="665" t="s">
        <v>190</v>
      </c>
      <c r="L7" s="671"/>
    </row>
    <row r="8" spans="1:13" ht="16.5" customHeight="1">
      <c r="A8" s="677"/>
      <c r="B8" s="679"/>
      <c r="C8" s="680"/>
      <c r="D8" s="680"/>
      <c r="E8" s="681"/>
      <c r="F8" s="681"/>
      <c r="G8" s="663"/>
      <c r="H8" s="685"/>
      <c r="I8" s="549" t="s">
        <v>4</v>
      </c>
      <c r="J8" s="549" t="s">
        <v>0</v>
      </c>
      <c r="K8" s="549" t="s">
        <v>4</v>
      </c>
      <c r="L8" s="288" t="s">
        <v>0</v>
      </c>
    </row>
    <row r="9" spans="1:13" ht="16.5" customHeight="1">
      <c r="A9" s="677"/>
      <c r="B9" s="679"/>
      <c r="C9" s="550" t="s">
        <v>4</v>
      </c>
      <c r="D9" s="550" t="s">
        <v>0</v>
      </c>
      <c r="E9" s="549" t="s">
        <v>4</v>
      </c>
      <c r="F9" s="549" t="s">
        <v>0</v>
      </c>
      <c r="G9" s="663"/>
      <c r="H9" s="685"/>
      <c r="I9" s="551" t="s">
        <v>11</v>
      </c>
      <c r="J9" s="551" t="s">
        <v>12</v>
      </c>
      <c r="K9" s="551" t="s">
        <v>7</v>
      </c>
      <c r="L9" s="295" t="s">
        <v>12</v>
      </c>
    </row>
    <row r="10" spans="1:13" ht="16.5" customHeight="1">
      <c r="A10" s="677"/>
      <c r="B10" s="679"/>
      <c r="C10" s="552" t="s">
        <v>7</v>
      </c>
      <c r="D10" s="552" t="s">
        <v>12</v>
      </c>
      <c r="E10" s="553" t="s">
        <v>8</v>
      </c>
      <c r="F10" s="553" t="s">
        <v>5</v>
      </c>
      <c r="G10" s="664"/>
      <c r="H10" s="686"/>
      <c r="I10" s="554">
        <v>0.875</v>
      </c>
      <c r="J10" s="554">
        <v>0.29166666666666669</v>
      </c>
      <c r="K10" s="554">
        <v>0.45833333333333331</v>
      </c>
      <c r="L10" s="298">
        <v>0.45833333333333331</v>
      </c>
    </row>
    <row r="11" spans="1:13" ht="21.95" customHeight="1">
      <c r="A11" s="537" t="s">
        <v>290</v>
      </c>
      <c r="B11" s="274" t="s">
        <v>291</v>
      </c>
      <c r="C11" s="275">
        <v>45081</v>
      </c>
      <c r="D11" s="275">
        <v>45083</v>
      </c>
      <c r="E11" s="275">
        <v>45091</v>
      </c>
      <c r="F11" s="275">
        <v>45092</v>
      </c>
      <c r="G11" s="538" t="s">
        <v>320</v>
      </c>
      <c r="H11" s="274" t="s">
        <v>359</v>
      </c>
      <c r="I11" s="529">
        <v>45094</v>
      </c>
      <c r="J11" s="529">
        <v>45095</v>
      </c>
      <c r="K11" s="529">
        <v>45132</v>
      </c>
      <c r="L11" s="529">
        <v>45133</v>
      </c>
    </row>
    <row r="12" spans="1:13" ht="21.95" customHeight="1">
      <c r="A12" s="537" t="s">
        <v>348</v>
      </c>
      <c r="B12" s="274" t="s">
        <v>354</v>
      </c>
      <c r="C12" s="275">
        <v>45088</v>
      </c>
      <c r="D12" s="275">
        <v>45090</v>
      </c>
      <c r="E12" s="275">
        <v>45098</v>
      </c>
      <c r="F12" s="275">
        <v>45099</v>
      </c>
      <c r="G12" s="538" t="str">
        <f t="shared" ref="G12" si="0">"CMA CGM TOSCA"</f>
        <v>CMA CGM TOSCA</v>
      </c>
      <c r="H12" s="274" t="s">
        <v>360</v>
      </c>
      <c r="I12" s="275">
        <v>45108</v>
      </c>
      <c r="J12" s="275">
        <v>45109</v>
      </c>
      <c r="K12" s="275">
        <v>45146</v>
      </c>
      <c r="L12" s="574">
        <v>45147</v>
      </c>
      <c r="M12" s="210"/>
    </row>
    <row r="13" spans="1:13" ht="21.95" customHeight="1">
      <c r="A13" s="538" t="s">
        <v>349</v>
      </c>
      <c r="B13" s="528" t="s">
        <v>355</v>
      </c>
      <c r="C13" s="529">
        <v>45102</v>
      </c>
      <c r="D13" s="529">
        <v>45104</v>
      </c>
      <c r="E13" s="529">
        <v>45112</v>
      </c>
      <c r="F13" s="529">
        <v>45113</v>
      </c>
      <c r="G13" s="538" t="s">
        <v>358</v>
      </c>
      <c r="H13" s="274" t="s">
        <v>361</v>
      </c>
      <c r="I13" s="529">
        <v>45116</v>
      </c>
      <c r="J13" s="529">
        <v>45117</v>
      </c>
      <c r="K13" s="529">
        <v>45153</v>
      </c>
      <c r="L13" s="529">
        <v>45154</v>
      </c>
    </row>
    <row r="14" spans="1:13" ht="18">
      <c r="A14" s="219" t="s">
        <v>28</v>
      </c>
      <c r="B14" s="278"/>
      <c r="C14" s="218"/>
      <c r="D14" s="218"/>
      <c r="E14" s="205"/>
      <c r="F14" s="205"/>
      <c r="G14" s="205"/>
      <c r="H14" s="205"/>
      <c r="I14" s="205"/>
      <c r="J14" s="205"/>
    </row>
    <row r="15" spans="1:13" ht="16.5">
      <c r="A15" s="218"/>
      <c r="B15" s="278"/>
      <c r="C15" s="218"/>
      <c r="D15" s="218"/>
      <c r="E15" s="205"/>
      <c r="F15" s="205"/>
      <c r="G15" s="205"/>
      <c r="H15" s="205"/>
      <c r="I15" s="205"/>
      <c r="J15" s="205"/>
    </row>
    <row r="16" spans="1:13" ht="18">
      <c r="A16" s="221" t="s">
        <v>161</v>
      </c>
      <c r="B16" s="279"/>
      <c r="C16" s="220"/>
      <c r="D16" s="220"/>
      <c r="E16" s="220"/>
      <c r="F16" s="220"/>
      <c r="G16" s="220"/>
      <c r="H16" s="220"/>
      <c r="I16" s="220"/>
      <c r="J16" s="220"/>
      <c r="K16" s="221" t="s">
        <v>158</v>
      </c>
    </row>
    <row r="17" spans="1:11" ht="18">
      <c r="A17" s="221" t="s">
        <v>69</v>
      </c>
      <c r="B17" s="279"/>
      <c r="C17" s="220"/>
      <c r="D17" s="220"/>
      <c r="E17" s="220"/>
      <c r="F17" s="220"/>
      <c r="G17" s="220"/>
      <c r="H17" s="220"/>
      <c r="I17" s="220"/>
      <c r="J17" s="220"/>
      <c r="K17" s="221" t="s">
        <v>159</v>
      </c>
    </row>
    <row r="18" spans="1:11" ht="18">
      <c r="A18" s="221" t="s">
        <v>45</v>
      </c>
      <c r="B18" s="279"/>
      <c r="C18" s="220"/>
      <c r="D18" s="220"/>
      <c r="E18" s="220"/>
      <c r="F18" s="221"/>
      <c r="G18" s="221"/>
      <c r="H18" s="221"/>
      <c r="I18" s="221"/>
      <c r="J18" s="221"/>
      <c r="K18" s="221" t="s">
        <v>163</v>
      </c>
    </row>
    <row r="19" spans="1:11" ht="18">
      <c r="A19" s="221" t="s">
        <v>19</v>
      </c>
      <c r="B19" s="279"/>
      <c r="C19" s="220"/>
      <c r="D19" s="220"/>
      <c r="E19" s="220"/>
      <c r="F19" s="221"/>
      <c r="G19" s="221"/>
      <c r="H19" s="221"/>
      <c r="I19" s="221"/>
      <c r="J19" s="221"/>
    </row>
    <row r="20" spans="1:11" ht="16.5">
      <c r="A20" s="205"/>
      <c r="B20" s="206"/>
      <c r="C20" s="205"/>
      <c r="D20" s="205"/>
      <c r="E20" s="205"/>
      <c r="F20" s="205"/>
      <c r="G20" s="205"/>
      <c r="H20" s="205"/>
      <c r="I20" s="205"/>
      <c r="J20" s="205"/>
    </row>
    <row r="21" spans="1:11" ht="18">
      <c r="A21" s="224" t="s">
        <v>2</v>
      </c>
      <c r="B21" s="281"/>
      <c r="C21" s="226"/>
      <c r="D21" s="226"/>
      <c r="E21" s="250"/>
      <c r="F21" s="251"/>
      <c r="G21" s="251"/>
      <c r="H21" s="251"/>
      <c r="I21" s="251"/>
      <c r="J21" s="251"/>
    </row>
    <row r="22" spans="1:11" ht="18">
      <c r="A22" s="224"/>
      <c r="B22" s="281"/>
      <c r="C22" s="226"/>
      <c r="D22" s="226"/>
      <c r="E22" s="250"/>
      <c r="F22" s="251"/>
      <c r="G22" s="251"/>
      <c r="H22" s="251"/>
      <c r="I22" s="251"/>
      <c r="J22" s="251"/>
    </row>
    <row r="23" spans="1:11" ht="21">
      <c r="A23" s="228" t="s">
        <v>37</v>
      </c>
      <c r="B23" s="281"/>
      <c r="C23" s="226"/>
      <c r="D23" s="226"/>
      <c r="E23" s="250"/>
      <c r="F23" s="232"/>
      <c r="G23" s="232"/>
      <c r="H23" s="232"/>
      <c r="I23" s="232"/>
      <c r="J23" s="232"/>
    </row>
    <row r="24" spans="1:11" ht="21">
      <c r="A24" s="252"/>
      <c r="B24" s="284"/>
      <c r="C24" s="232"/>
      <c r="D24" s="232"/>
      <c r="E24" s="253"/>
      <c r="F24" s="232"/>
      <c r="G24" s="232"/>
      <c r="H24" s="232"/>
      <c r="I24" s="232"/>
      <c r="J24" s="232"/>
    </row>
    <row r="25" spans="1:11" ht="17.25">
      <c r="A25" s="230" t="s">
        <v>38</v>
      </c>
      <c r="B25" s="284"/>
      <c r="C25" s="232"/>
      <c r="D25" s="232"/>
      <c r="E25" s="253"/>
      <c r="F25" s="235"/>
      <c r="G25" s="235"/>
      <c r="H25" s="235"/>
      <c r="I25" s="235"/>
      <c r="J25" s="235"/>
    </row>
    <row r="26" spans="1:11" ht="17.25">
      <c r="A26" s="230" t="s">
        <v>36</v>
      </c>
      <c r="B26" s="286"/>
      <c r="C26" s="235"/>
      <c r="D26" s="235"/>
      <c r="E26" s="254"/>
      <c r="F26" s="205"/>
      <c r="G26" s="205"/>
      <c r="H26" s="205"/>
      <c r="I26" s="205"/>
      <c r="J26" s="205"/>
    </row>
    <row r="27" spans="1:11" ht="17.25">
      <c r="A27" s="230" t="s">
        <v>164</v>
      </c>
      <c r="B27" s="206"/>
      <c r="C27" s="205"/>
      <c r="D27" s="205"/>
      <c r="E27" s="205"/>
      <c r="F27" s="205"/>
      <c r="G27" s="205"/>
      <c r="H27" s="205"/>
      <c r="I27" s="205"/>
      <c r="J27" s="205"/>
    </row>
  </sheetData>
  <mergeCells count="11">
    <mergeCell ref="K7:L7"/>
    <mergeCell ref="A3:L3"/>
    <mergeCell ref="A1:J1"/>
    <mergeCell ref="A7:A10"/>
    <mergeCell ref="B7:B10"/>
    <mergeCell ref="C7:D8"/>
    <mergeCell ref="E7:F8"/>
    <mergeCell ref="A2:J2"/>
    <mergeCell ref="G7:G10"/>
    <mergeCell ref="H7:H10"/>
    <mergeCell ref="I7:J7"/>
  </mergeCells>
  <hyperlinks>
    <hyperlink ref="A5" display="BACK TO MENU" xr:uid="{00000000-0004-0000-0B00-000000000000}"/>
  </hyperlinks>
  <pageMargins left="0.7" right="0.7" top="0.75" bottom="0.75" header="0.3" footer="0.3"/>
  <pageSetup paperSize="9" scale="8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5" tint="0.39997558519241921"/>
    <pageSetUpPr fitToPage="1"/>
  </sheetPr>
  <dimension ref="A2:N62"/>
  <sheetViews>
    <sheetView showGridLines="0" zoomScaleNormal="100" zoomScaleSheetLayoutView="100" workbookViewId="0">
      <selection activeCell="Q23" sqref="Q23"/>
    </sheetView>
  </sheetViews>
  <sheetFormatPr defaultColWidth="8" defaultRowHeight="12.75"/>
  <cols>
    <col min="1" max="1" width="26.33203125" style="8" customWidth="1"/>
    <col min="2" max="2" width="7.44140625" style="12" bestFit="1" customWidth="1"/>
    <col min="3" max="3" width="11.109375" style="8" customWidth="1"/>
    <col min="4" max="4" width="10" style="8" customWidth="1"/>
    <col min="5" max="5" width="8.33203125" style="8" customWidth="1"/>
    <col min="6" max="6" width="8.109375" style="8" customWidth="1"/>
    <col min="7" max="7" width="25.88671875" style="8" customWidth="1"/>
    <col min="8" max="8" width="12.44140625" style="8" customWidth="1"/>
    <col min="9" max="10" width="8.33203125" style="8" customWidth="1"/>
    <col min="11" max="11" width="9.88671875" style="13" customWidth="1"/>
    <col min="12" max="12" width="9.109375" style="13" customWidth="1"/>
    <col min="13" max="14" width="8.33203125" style="13" customWidth="1"/>
    <col min="15" max="16384" width="8" style="8"/>
  </cols>
  <sheetData>
    <row r="2" spans="1:14" s="4" customFormat="1" ht="37.5">
      <c r="A2" s="706" t="s">
        <v>1</v>
      </c>
      <c r="B2" s="706"/>
      <c r="C2" s="706"/>
      <c r="D2" s="706"/>
      <c r="E2" s="706"/>
      <c r="F2" s="706"/>
      <c r="G2" s="706"/>
      <c r="H2" s="706"/>
      <c r="I2" s="706"/>
      <c r="J2" s="706"/>
      <c r="K2" s="186"/>
      <c r="L2" s="186"/>
      <c r="M2" s="186"/>
      <c r="N2" s="186"/>
    </row>
    <row r="3" spans="1:14" s="4" customFormat="1" ht="32.25" customHeight="1">
      <c r="A3" s="707" t="s">
        <v>82</v>
      </c>
      <c r="B3" s="707"/>
      <c r="C3" s="707"/>
      <c r="D3" s="707"/>
      <c r="E3" s="707"/>
      <c r="F3" s="707"/>
      <c r="G3" s="707"/>
      <c r="H3" s="707"/>
      <c r="I3" s="707"/>
      <c r="J3" s="707"/>
      <c r="K3" s="187"/>
      <c r="L3" s="187"/>
      <c r="M3" s="187"/>
      <c r="N3" s="187"/>
    </row>
    <row r="4" spans="1:14" s="1" customFormat="1" ht="15" customHeight="1">
      <c r="A4" s="149"/>
      <c r="B4" s="3"/>
      <c r="G4" s="149"/>
      <c r="H4" s="3"/>
    </row>
    <row r="5" spans="1:14" ht="15">
      <c r="A5" s="183" t="s">
        <v>21</v>
      </c>
      <c r="M5" s="13" t="s">
        <v>56</v>
      </c>
      <c r="N5" s="581">
        <v>45056</v>
      </c>
    </row>
    <row r="6" spans="1:14" ht="13.5" thickBot="1"/>
    <row r="7" spans="1:14" ht="21.75" customHeight="1" thickTop="1" thickBot="1">
      <c r="A7" s="696" t="s">
        <v>3</v>
      </c>
      <c r="B7" s="687" t="s">
        <v>10</v>
      </c>
      <c r="C7" s="699" t="s">
        <v>83</v>
      </c>
      <c r="D7" s="700"/>
      <c r="E7" s="710" t="s">
        <v>84</v>
      </c>
      <c r="F7" s="711"/>
      <c r="G7" s="703" t="s">
        <v>29</v>
      </c>
      <c r="H7" s="687" t="s">
        <v>10</v>
      </c>
      <c r="I7" s="699" t="s">
        <v>85</v>
      </c>
      <c r="J7" s="700"/>
      <c r="K7" s="710" t="s">
        <v>86</v>
      </c>
      <c r="L7" s="711"/>
      <c r="M7" s="699" t="s">
        <v>87</v>
      </c>
      <c r="N7" s="700"/>
    </row>
    <row r="8" spans="1:14" ht="15.75" thickTop="1">
      <c r="A8" s="697"/>
      <c r="B8" s="688"/>
      <c r="C8" s="692" t="s">
        <v>67</v>
      </c>
      <c r="D8" s="693"/>
      <c r="E8" s="708" t="s">
        <v>20</v>
      </c>
      <c r="F8" s="709"/>
      <c r="G8" s="704"/>
      <c r="H8" s="688"/>
      <c r="I8" s="692" t="s">
        <v>88</v>
      </c>
      <c r="J8" s="693"/>
      <c r="K8" s="708" t="s">
        <v>89</v>
      </c>
      <c r="L8" s="709"/>
      <c r="M8" s="692" t="s">
        <v>90</v>
      </c>
      <c r="N8" s="693"/>
    </row>
    <row r="9" spans="1:14" ht="12.75" customHeight="1">
      <c r="A9" s="697"/>
      <c r="B9" s="688"/>
      <c r="C9" s="123" t="s">
        <v>4</v>
      </c>
      <c r="D9" s="123" t="s">
        <v>0</v>
      </c>
      <c r="E9" s="123" t="s">
        <v>4</v>
      </c>
      <c r="F9" s="123" t="s">
        <v>0</v>
      </c>
      <c r="G9" s="704"/>
      <c r="H9" s="688"/>
      <c r="I9" s="123" t="s">
        <v>91</v>
      </c>
      <c r="J9" s="123" t="s">
        <v>92</v>
      </c>
      <c r="K9" s="123" t="s">
        <v>93</v>
      </c>
      <c r="L9" s="123" t="s">
        <v>94</v>
      </c>
      <c r="M9" s="123" t="s">
        <v>91</v>
      </c>
      <c r="N9" s="123" t="s">
        <v>92</v>
      </c>
    </row>
    <row r="10" spans="1:14" ht="12.75" customHeight="1">
      <c r="A10" s="697"/>
      <c r="B10" s="688"/>
      <c r="C10" s="125" t="s">
        <v>9</v>
      </c>
      <c r="D10" s="125" t="s">
        <v>8</v>
      </c>
      <c r="E10" s="125" t="s">
        <v>6</v>
      </c>
      <c r="F10" s="125" t="s">
        <v>11</v>
      </c>
      <c r="G10" s="704"/>
      <c r="H10" s="688"/>
      <c r="I10" s="125" t="s">
        <v>95</v>
      </c>
      <c r="J10" s="125" t="s">
        <v>96</v>
      </c>
      <c r="K10" s="125" t="s">
        <v>97</v>
      </c>
      <c r="L10" s="125" t="s">
        <v>98</v>
      </c>
      <c r="M10" s="125" t="s">
        <v>99</v>
      </c>
      <c r="N10" s="125" t="s">
        <v>100</v>
      </c>
    </row>
    <row r="11" spans="1:14" ht="12.75" customHeight="1">
      <c r="A11" s="698"/>
      <c r="B11" s="689"/>
      <c r="C11" s="126">
        <v>0.41666666666666669</v>
      </c>
      <c r="D11" s="126">
        <v>6.9444444444444447E-4</v>
      </c>
      <c r="E11" s="126">
        <v>0.16666666666666666</v>
      </c>
      <c r="F11" s="126">
        <v>0.125</v>
      </c>
      <c r="G11" s="705"/>
      <c r="H11" s="689"/>
      <c r="I11" s="126">
        <v>0.375</v>
      </c>
      <c r="J11" s="126">
        <v>0.54166666666666663</v>
      </c>
      <c r="K11" s="126">
        <v>0.95833333333333337</v>
      </c>
      <c r="L11" s="126">
        <v>0.95833333333333337</v>
      </c>
      <c r="M11" s="126">
        <v>0.6875</v>
      </c>
      <c r="N11" s="126">
        <v>0.6875</v>
      </c>
    </row>
    <row r="12" spans="1:14" ht="15">
      <c r="A12" s="537" t="s">
        <v>289</v>
      </c>
      <c r="B12" s="274" t="s">
        <v>270</v>
      </c>
      <c r="C12" s="275" t="s">
        <v>231</v>
      </c>
      <c r="D12" s="275" t="s">
        <v>238</v>
      </c>
      <c r="E12" s="275" t="s">
        <v>235</v>
      </c>
      <c r="F12" s="275" t="s">
        <v>236</v>
      </c>
      <c r="G12" s="537" t="s">
        <v>313</v>
      </c>
      <c r="H12" s="274" t="s">
        <v>314</v>
      </c>
      <c r="I12" s="548" t="s">
        <v>242</v>
      </c>
      <c r="J12" s="548" t="s">
        <v>268</v>
      </c>
      <c r="K12" s="548" t="s">
        <v>282</v>
      </c>
      <c r="L12" s="548" t="s">
        <v>271</v>
      </c>
      <c r="M12" s="548" t="s">
        <v>272</v>
      </c>
      <c r="N12" s="548" t="s">
        <v>264</v>
      </c>
    </row>
    <row r="13" spans="1:14" ht="15">
      <c r="A13" s="537" t="s">
        <v>290</v>
      </c>
      <c r="B13" s="274" t="s">
        <v>291</v>
      </c>
      <c r="C13" s="275" t="s">
        <v>233</v>
      </c>
      <c r="D13" s="275" t="s">
        <v>241</v>
      </c>
      <c r="E13" s="275" t="s">
        <v>268</v>
      </c>
      <c r="F13" s="275" t="s">
        <v>262</v>
      </c>
      <c r="G13" s="537" t="s">
        <v>252</v>
      </c>
      <c r="H13" s="274" t="s">
        <v>315</v>
      </c>
      <c r="I13" s="548" t="s">
        <v>248</v>
      </c>
      <c r="J13" s="548" t="s">
        <v>249</v>
      </c>
      <c r="K13" s="548" t="s">
        <v>265</v>
      </c>
      <c r="L13" s="548" t="s">
        <v>273</v>
      </c>
      <c r="M13" s="548" t="s">
        <v>274</v>
      </c>
      <c r="N13" s="548" t="s">
        <v>277</v>
      </c>
    </row>
    <row r="14" spans="1:14" ht="15">
      <c r="A14" s="538" t="s">
        <v>348</v>
      </c>
      <c r="B14" s="528" t="s">
        <v>354</v>
      </c>
      <c r="C14" s="529" t="s">
        <v>240</v>
      </c>
      <c r="D14" s="529" t="s">
        <v>242</v>
      </c>
      <c r="E14" s="529" t="s">
        <v>249</v>
      </c>
      <c r="F14" s="529" t="s">
        <v>245</v>
      </c>
      <c r="G14" s="537" t="s">
        <v>430</v>
      </c>
      <c r="H14" s="274" t="s">
        <v>431</v>
      </c>
      <c r="I14" s="548" t="s">
        <v>285</v>
      </c>
      <c r="J14" s="548" t="s">
        <v>274</v>
      </c>
      <c r="K14" s="548" t="s">
        <v>311</v>
      </c>
      <c r="L14" s="548" t="s">
        <v>294</v>
      </c>
      <c r="M14" s="548" t="s">
        <v>296</v>
      </c>
      <c r="N14" s="548" t="s">
        <v>302</v>
      </c>
    </row>
    <row r="15" spans="1:14" ht="15">
      <c r="A15" s="538" t="s">
        <v>349</v>
      </c>
      <c r="B15" s="528" t="s">
        <v>355</v>
      </c>
      <c r="C15" s="529" t="s">
        <v>250</v>
      </c>
      <c r="D15" s="529" t="s">
        <v>284</v>
      </c>
      <c r="E15" s="529" t="s">
        <v>274</v>
      </c>
      <c r="F15" s="529" t="s">
        <v>276</v>
      </c>
      <c r="G15" s="537" t="s">
        <v>253</v>
      </c>
      <c r="H15" s="274" t="s">
        <v>316</v>
      </c>
      <c r="I15" s="548" t="s">
        <v>286</v>
      </c>
      <c r="J15" s="548" t="s">
        <v>287</v>
      </c>
      <c r="K15" s="548" t="s">
        <v>312</v>
      </c>
      <c r="L15" s="548" t="s">
        <v>340</v>
      </c>
      <c r="M15" s="548" t="s">
        <v>338</v>
      </c>
      <c r="N15" s="548" t="s">
        <v>304</v>
      </c>
    </row>
    <row r="16" spans="1:14" ht="15">
      <c r="A16" s="538" t="s">
        <v>393</v>
      </c>
      <c r="B16" s="528" t="s">
        <v>394</v>
      </c>
      <c r="C16" s="529" t="s">
        <v>278</v>
      </c>
      <c r="D16" s="529" t="s">
        <v>286</v>
      </c>
      <c r="E16" s="529" t="s">
        <v>296</v>
      </c>
      <c r="F16" s="529" t="s">
        <v>301</v>
      </c>
      <c r="G16" s="537" t="s">
        <v>225</v>
      </c>
      <c r="H16" s="274" t="s">
        <v>432</v>
      </c>
      <c r="I16" s="548" t="s">
        <v>295</v>
      </c>
      <c r="J16" s="548" t="s">
        <v>296</v>
      </c>
      <c r="K16" s="548" t="s">
        <v>388</v>
      </c>
      <c r="L16" s="548" t="s">
        <v>375</v>
      </c>
      <c r="M16" s="548" t="s">
        <v>339</v>
      </c>
      <c r="N16" s="548" t="s">
        <v>377</v>
      </c>
    </row>
    <row r="17" spans="1:14">
      <c r="A17" s="189"/>
      <c r="B17" s="190"/>
      <c r="C17" s="136"/>
      <c r="D17" s="136"/>
      <c r="E17" s="136"/>
      <c r="F17" s="136"/>
      <c r="G17" s="189"/>
      <c r="H17" s="190"/>
      <c r="I17" s="121"/>
      <c r="J17" s="121"/>
      <c r="K17" s="121"/>
      <c r="L17" s="121"/>
      <c r="M17" s="121"/>
      <c r="N17" s="121"/>
    </row>
    <row r="18" spans="1:14" ht="15">
      <c r="A18" s="189" t="s">
        <v>30</v>
      </c>
      <c r="B18" s="119"/>
      <c r="C18" s="122"/>
      <c r="D18" s="122"/>
      <c r="E18" s="120"/>
      <c r="F18" s="120"/>
      <c r="G18" s="136"/>
      <c r="H18" s="29"/>
      <c r="I18" s="121"/>
      <c r="J18" s="121"/>
      <c r="K18" s="8"/>
      <c r="L18" s="102"/>
      <c r="M18" s="8"/>
      <c r="N18" s="102"/>
    </row>
    <row r="19" spans="1:14" ht="15.75">
      <c r="A19" s="15" t="s">
        <v>28</v>
      </c>
      <c r="B19" s="138"/>
      <c r="C19" s="118"/>
      <c r="D19" s="118"/>
      <c r="H19" s="101"/>
      <c r="K19" s="8"/>
      <c r="L19" s="102"/>
      <c r="M19" s="8"/>
      <c r="N19" s="102"/>
    </row>
    <row r="20" spans="1:14" ht="15.75">
      <c r="A20" s="19" t="s">
        <v>160</v>
      </c>
      <c r="B20" s="24"/>
      <c r="C20" s="21"/>
      <c r="D20" s="21"/>
      <c r="E20" s="21"/>
      <c r="F20" s="21"/>
      <c r="G20" s="21"/>
      <c r="H20" s="101" t="s">
        <v>158</v>
      </c>
      <c r="I20" s="21"/>
      <c r="J20" s="21"/>
      <c r="K20" s="21"/>
      <c r="L20" s="21"/>
      <c r="N20" s="21"/>
    </row>
    <row r="21" spans="1:14" ht="15.75">
      <c r="A21" s="19" t="s">
        <v>69</v>
      </c>
      <c r="B21" s="24"/>
      <c r="C21" s="21"/>
      <c r="D21" s="21"/>
      <c r="E21" s="21"/>
      <c r="F21" s="21"/>
      <c r="G21" s="21"/>
      <c r="H21" s="101" t="s">
        <v>159</v>
      </c>
      <c r="I21" s="21"/>
      <c r="J21" s="21"/>
      <c r="K21" s="21"/>
      <c r="L21" s="21"/>
      <c r="N21" s="21"/>
    </row>
    <row r="22" spans="1:14" ht="22.5" customHeight="1">
      <c r="A22" s="19" t="s">
        <v>45</v>
      </c>
      <c r="B22" s="24"/>
      <c r="C22" s="21"/>
      <c r="D22" s="21"/>
      <c r="E22" s="21"/>
      <c r="F22" s="19"/>
      <c r="G22" s="21"/>
      <c r="H22" s="101" t="s">
        <v>163</v>
      </c>
      <c r="I22" s="21"/>
      <c r="J22" s="19"/>
      <c r="K22" s="24"/>
      <c r="L22" s="21"/>
      <c r="N22" s="21"/>
    </row>
    <row r="23" spans="1:14" ht="22.5" customHeight="1">
      <c r="A23" s="19" t="s">
        <v>19</v>
      </c>
      <c r="B23" s="24"/>
      <c r="C23" s="21"/>
      <c r="D23" s="21"/>
      <c r="E23" s="21"/>
      <c r="F23" s="19"/>
      <c r="G23" s="21"/>
      <c r="H23" s="101" t="s">
        <v>52</v>
      </c>
      <c r="I23" s="21"/>
      <c r="J23" s="19"/>
      <c r="K23" s="24"/>
      <c r="L23" s="21"/>
      <c r="N23" s="21"/>
    </row>
    <row r="25" spans="1:14" ht="15.75">
      <c r="A25" s="137" t="s">
        <v>2</v>
      </c>
      <c r="B25" s="17"/>
      <c r="C25" s="5"/>
      <c r="D25" s="5"/>
      <c r="E25" s="9"/>
      <c r="F25" s="5"/>
      <c r="G25" s="105"/>
    </row>
    <row r="26" spans="1:14" ht="18">
      <c r="A26" s="16" t="s">
        <v>37</v>
      </c>
      <c r="B26" s="17"/>
      <c r="C26" s="5"/>
      <c r="D26" s="5"/>
      <c r="E26" s="9"/>
      <c r="F26" s="107"/>
      <c r="G26" s="108"/>
    </row>
    <row r="27" spans="1:14" ht="15">
      <c r="A27" s="111" t="s">
        <v>193</v>
      </c>
      <c r="B27" s="110"/>
      <c r="C27" s="107"/>
      <c r="D27" s="107"/>
      <c r="E27" s="11"/>
      <c r="F27" s="112"/>
      <c r="G27" s="10"/>
    </row>
    <row r="28" spans="1:14" ht="15">
      <c r="A28" s="111" t="s">
        <v>34</v>
      </c>
      <c r="B28" s="113"/>
      <c r="C28" s="112"/>
      <c r="D28" s="112"/>
      <c r="E28" s="10"/>
      <c r="G28" s="114"/>
    </row>
    <row r="29" spans="1:14" ht="15">
      <c r="A29" s="111" t="s">
        <v>192</v>
      </c>
      <c r="B29" s="13"/>
      <c r="G29" s="114"/>
    </row>
    <row r="30" spans="1:14" ht="13.5" thickBot="1"/>
    <row r="31" spans="1:14" ht="16.5" thickTop="1" thickBot="1">
      <c r="A31" s="696" t="s">
        <v>3</v>
      </c>
      <c r="B31" s="687" t="s">
        <v>10</v>
      </c>
      <c r="C31" s="699" t="s">
        <v>103</v>
      </c>
      <c r="D31" s="700"/>
      <c r="E31" s="701" t="s">
        <v>150</v>
      </c>
      <c r="F31" s="702"/>
      <c r="G31" s="703" t="s">
        <v>29</v>
      </c>
      <c r="H31" s="687" t="s">
        <v>10</v>
      </c>
      <c r="I31" s="699" t="s">
        <v>150</v>
      </c>
      <c r="J31" s="700"/>
      <c r="K31" s="699" t="s">
        <v>86</v>
      </c>
      <c r="L31" s="700"/>
      <c r="M31" s="699" t="s">
        <v>87</v>
      </c>
      <c r="N31" s="700"/>
    </row>
    <row r="32" spans="1:14" ht="15.75" thickTop="1">
      <c r="A32" s="697"/>
      <c r="B32" s="688"/>
      <c r="C32" s="692" t="s">
        <v>104</v>
      </c>
      <c r="D32" s="693"/>
      <c r="E32" s="694" t="s">
        <v>20</v>
      </c>
      <c r="F32" s="695"/>
      <c r="G32" s="704"/>
      <c r="H32" s="688"/>
      <c r="I32" s="692" t="s">
        <v>20</v>
      </c>
      <c r="J32" s="693"/>
      <c r="K32" s="692" t="s">
        <v>89</v>
      </c>
      <c r="L32" s="693"/>
      <c r="M32" s="692" t="s">
        <v>90</v>
      </c>
      <c r="N32" s="693"/>
    </row>
    <row r="33" spans="1:14" ht="12.75" customHeight="1">
      <c r="A33" s="697"/>
      <c r="B33" s="688"/>
      <c r="C33" s="123" t="s">
        <v>0</v>
      </c>
      <c r="D33" s="123"/>
      <c r="E33" s="123" t="s">
        <v>93</v>
      </c>
      <c r="F33" s="123" t="s">
        <v>94</v>
      </c>
      <c r="G33" s="704"/>
      <c r="H33" s="688"/>
      <c r="I33" s="123" t="s">
        <v>93</v>
      </c>
      <c r="J33" s="123" t="s">
        <v>92</v>
      </c>
      <c r="K33" s="123" t="s">
        <v>93</v>
      </c>
      <c r="L33" s="123" t="s">
        <v>94</v>
      </c>
      <c r="M33" s="123" t="s">
        <v>91</v>
      </c>
      <c r="N33" s="123" t="s">
        <v>92</v>
      </c>
    </row>
    <row r="34" spans="1:14" ht="12.75" customHeight="1">
      <c r="A34" s="697"/>
      <c r="B34" s="688"/>
      <c r="C34" s="125"/>
      <c r="D34" s="125"/>
      <c r="E34" s="125" t="s">
        <v>5</v>
      </c>
      <c r="F34" s="125" t="s">
        <v>6</v>
      </c>
      <c r="G34" s="704"/>
      <c r="H34" s="688"/>
      <c r="I34" s="125" t="s">
        <v>105</v>
      </c>
      <c r="J34" s="125" t="s">
        <v>106</v>
      </c>
      <c r="K34" s="125" t="s">
        <v>97</v>
      </c>
      <c r="L34" s="125" t="s">
        <v>98</v>
      </c>
      <c r="M34" s="125" t="s">
        <v>99</v>
      </c>
      <c r="N34" s="125" t="s">
        <v>100</v>
      </c>
    </row>
    <row r="35" spans="1:14" ht="12.75" customHeight="1">
      <c r="A35" s="698"/>
      <c r="B35" s="689"/>
      <c r="C35" s="126"/>
      <c r="D35" s="126"/>
      <c r="E35" s="126"/>
      <c r="F35" s="126"/>
      <c r="G35" s="705"/>
      <c r="H35" s="689"/>
      <c r="I35" s="126"/>
      <c r="J35" s="126"/>
      <c r="K35" s="126"/>
      <c r="L35" s="126"/>
      <c r="M35" s="126"/>
      <c r="N35" s="126"/>
    </row>
    <row r="36" spans="1:14" ht="15.75">
      <c r="A36" s="178"/>
      <c r="B36" s="192"/>
      <c r="C36" s="193"/>
      <c r="D36" s="193"/>
      <c r="E36" s="193"/>
      <c r="F36" s="193"/>
      <c r="G36" s="160"/>
      <c r="H36" s="185"/>
      <c r="I36" s="184"/>
      <c r="J36" s="184"/>
      <c r="K36" s="184"/>
      <c r="L36" s="184"/>
      <c r="M36" s="188"/>
      <c r="N36" s="188"/>
    </row>
    <row r="37" spans="1:14" ht="15.75">
      <c r="A37" s="178"/>
      <c r="B37" s="192"/>
      <c r="C37" s="193"/>
      <c r="D37" s="193"/>
      <c r="E37" s="193"/>
      <c r="F37" s="193"/>
      <c r="G37" s="191"/>
      <c r="H37" s="185"/>
      <c r="I37" s="184"/>
      <c r="J37" s="184"/>
      <c r="K37" s="184"/>
      <c r="L37" s="184"/>
      <c r="M37" s="184"/>
      <c r="N37" s="184"/>
    </row>
    <row r="38" spans="1:14" ht="15.75">
      <c r="A38" s="178"/>
      <c r="B38" s="192"/>
      <c r="C38" s="193"/>
      <c r="D38" s="193"/>
      <c r="E38" s="193"/>
      <c r="F38" s="193"/>
      <c r="G38" s="191"/>
      <c r="H38" s="185"/>
      <c r="I38" s="184"/>
      <c r="J38" s="184"/>
      <c r="K38" s="184"/>
      <c r="L38" s="184"/>
      <c r="M38" s="184"/>
      <c r="N38" s="184"/>
    </row>
    <row r="39" spans="1:14" ht="15.75">
      <c r="A39" s="178"/>
      <c r="B39" s="192"/>
      <c r="C39" s="193"/>
      <c r="D39" s="193"/>
      <c r="E39" s="193"/>
      <c r="F39" s="193"/>
      <c r="H39" s="185"/>
      <c r="I39" s="184"/>
      <c r="J39" s="184"/>
      <c r="K39" s="184"/>
      <c r="L39" s="184"/>
      <c r="M39" s="184"/>
      <c r="N39" s="184"/>
    </row>
    <row r="40" spans="1:14" ht="15.75">
      <c r="A40" s="178"/>
      <c r="B40" s="192"/>
      <c r="C40" s="193"/>
      <c r="D40" s="193"/>
      <c r="E40" s="193"/>
      <c r="F40" s="193"/>
      <c r="G40" s="191"/>
      <c r="H40" s="185"/>
      <c r="I40" s="184"/>
      <c r="J40" s="184"/>
      <c r="K40" s="184"/>
      <c r="L40" s="184"/>
      <c r="M40" s="184"/>
      <c r="N40" s="184"/>
    </row>
    <row r="41" spans="1:14" ht="15.75">
      <c r="A41" s="178"/>
      <c r="B41" s="192"/>
      <c r="C41" s="193"/>
      <c r="D41" s="193"/>
      <c r="E41" s="193"/>
      <c r="F41" s="193"/>
      <c r="G41" s="191"/>
      <c r="H41" s="185"/>
      <c r="I41" s="184"/>
      <c r="J41" s="184"/>
      <c r="K41" s="184"/>
      <c r="L41" s="184"/>
      <c r="M41" s="184"/>
      <c r="N41" s="184"/>
    </row>
    <row r="42" spans="1:14" ht="15.75">
      <c r="A42" s="15" t="s">
        <v>28</v>
      </c>
      <c r="B42" s="138"/>
      <c r="C42" s="118"/>
      <c r="D42" s="118"/>
      <c r="K42" s="8"/>
      <c r="L42" s="102"/>
      <c r="M42" s="8"/>
      <c r="N42" s="102"/>
    </row>
    <row r="43" spans="1:14" ht="15.75">
      <c r="A43" s="19" t="s">
        <v>68</v>
      </c>
      <c r="B43" s="24"/>
      <c r="C43" s="21"/>
      <c r="D43" s="21"/>
      <c r="E43" s="21"/>
      <c r="F43" s="21"/>
      <c r="G43" s="21"/>
      <c r="H43" s="19" t="s">
        <v>130</v>
      </c>
      <c r="I43" s="101"/>
      <c r="J43" s="102"/>
      <c r="K43" s="8"/>
      <c r="L43" s="102"/>
      <c r="M43" s="8"/>
      <c r="N43" s="102"/>
    </row>
    <row r="44" spans="1:14" ht="15.75">
      <c r="A44" s="19" t="s">
        <v>69</v>
      </c>
      <c r="B44" s="24"/>
      <c r="C44" s="21"/>
      <c r="D44" s="21"/>
      <c r="E44" s="21"/>
      <c r="F44" s="21"/>
      <c r="G44" s="21"/>
      <c r="H44" s="19" t="s">
        <v>131</v>
      </c>
      <c r="I44" s="101"/>
      <c r="J44" s="102"/>
      <c r="K44" s="8"/>
      <c r="L44" s="102"/>
      <c r="M44" s="8"/>
      <c r="N44" s="102"/>
    </row>
    <row r="45" spans="1:14" ht="15.75">
      <c r="A45" s="19" t="s">
        <v>45</v>
      </c>
      <c r="B45" s="24"/>
      <c r="C45" s="21"/>
      <c r="D45" s="21"/>
      <c r="E45" s="21"/>
      <c r="F45" s="19"/>
      <c r="G45" s="21"/>
      <c r="H45" s="19" t="s">
        <v>132</v>
      </c>
      <c r="I45" s="101"/>
      <c r="J45" s="102"/>
      <c r="K45" s="8"/>
      <c r="L45" s="102"/>
      <c r="M45" s="8"/>
      <c r="N45" s="102"/>
    </row>
    <row r="46" spans="1:14" ht="15.75">
      <c r="A46" s="19" t="s">
        <v>19</v>
      </c>
      <c r="B46" s="24"/>
      <c r="C46" s="21"/>
      <c r="D46" s="21"/>
      <c r="E46" s="21"/>
      <c r="F46" s="19"/>
      <c r="G46" s="21"/>
      <c r="H46" s="19" t="s">
        <v>59</v>
      </c>
      <c r="K46" s="8"/>
      <c r="L46" s="102"/>
      <c r="M46" s="8"/>
      <c r="N46" s="102"/>
    </row>
    <row r="48" spans="1:14" ht="21.75" thickTop="1" thickBot="1">
      <c r="A48" s="696" t="s">
        <v>3</v>
      </c>
      <c r="B48" s="687" t="s">
        <v>10</v>
      </c>
      <c r="C48" s="699" t="s">
        <v>103</v>
      </c>
      <c r="D48" s="700"/>
      <c r="E48" s="701" t="s">
        <v>109</v>
      </c>
      <c r="F48" s="702"/>
      <c r="G48" s="703" t="s">
        <v>29</v>
      </c>
      <c r="H48" s="687" t="s">
        <v>10</v>
      </c>
      <c r="I48" s="690" t="s">
        <v>110</v>
      </c>
      <c r="J48" s="691"/>
      <c r="K48" s="690" t="s">
        <v>86</v>
      </c>
      <c r="L48" s="691"/>
      <c r="M48" s="690" t="s">
        <v>87</v>
      </c>
      <c r="N48" s="691"/>
    </row>
    <row r="49" spans="1:14" ht="21" thickTop="1">
      <c r="A49" s="697"/>
      <c r="B49" s="688"/>
      <c r="C49" s="692" t="s">
        <v>104</v>
      </c>
      <c r="D49" s="693"/>
      <c r="E49" s="694" t="s">
        <v>26</v>
      </c>
      <c r="F49" s="695"/>
      <c r="G49" s="704"/>
      <c r="H49" s="688"/>
      <c r="I49" s="690" t="s">
        <v>111</v>
      </c>
      <c r="J49" s="691"/>
      <c r="K49" s="690" t="s">
        <v>89</v>
      </c>
      <c r="L49" s="691"/>
      <c r="M49" s="690" t="s">
        <v>90</v>
      </c>
      <c r="N49" s="691"/>
    </row>
    <row r="50" spans="1:14" ht="18">
      <c r="A50" s="697"/>
      <c r="B50" s="688"/>
      <c r="C50" s="174" t="s">
        <v>93</v>
      </c>
      <c r="D50" s="174" t="s">
        <v>92</v>
      </c>
      <c r="E50" s="174" t="s">
        <v>93</v>
      </c>
      <c r="F50" s="174" t="s">
        <v>94</v>
      </c>
      <c r="G50" s="704"/>
      <c r="H50" s="688"/>
      <c r="I50" s="174" t="s">
        <v>91</v>
      </c>
      <c r="J50" s="174" t="s">
        <v>112</v>
      </c>
      <c r="K50" s="174" t="s">
        <v>93</v>
      </c>
      <c r="L50" s="174" t="s">
        <v>94</v>
      </c>
      <c r="M50" s="174" t="s">
        <v>91</v>
      </c>
      <c r="N50" s="174" t="s">
        <v>92</v>
      </c>
    </row>
    <row r="51" spans="1:14" ht="18">
      <c r="A51" s="697"/>
      <c r="B51" s="688"/>
      <c r="C51" s="174" t="s">
        <v>5</v>
      </c>
      <c r="D51" s="174" t="s">
        <v>6</v>
      </c>
      <c r="E51" s="174" t="s">
        <v>12</v>
      </c>
      <c r="F51" s="174" t="s">
        <v>12</v>
      </c>
      <c r="G51" s="704"/>
      <c r="H51" s="688"/>
      <c r="I51" s="174" t="s">
        <v>95</v>
      </c>
      <c r="J51" s="174" t="s">
        <v>96</v>
      </c>
      <c r="K51" s="174" t="s">
        <v>97</v>
      </c>
      <c r="L51" s="174" t="s">
        <v>98</v>
      </c>
      <c r="M51" s="174" t="s">
        <v>99</v>
      </c>
      <c r="N51" s="174" t="s">
        <v>100</v>
      </c>
    </row>
    <row r="52" spans="1:14" ht="18">
      <c r="A52" s="698"/>
      <c r="B52" s="689"/>
      <c r="C52" s="175">
        <v>0.5</v>
      </c>
      <c r="D52" s="175">
        <v>0.33333333333333331</v>
      </c>
      <c r="E52" s="175">
        <v>0.41666666666666669</v>
      </c>
      <c r="F52" s="175">
        <v>0.875</v>
      </c>
      <c r="G52" s="705"/>
      <c r="H52" s="689"/>
      <c r="I52" s="175">
        <v>0.91666666666666663</v>
      </c>
      <c r="J52" s="175">
        <v>0.91666666666666663</v>
      </c>
      <c r="K52" s="175">
        <v>0.6875</v>
      </c>
      <c r="L52" s="175">
        <v>0.6875</v>
      </c>
      <c r="M52" s="175">
        <v>0.6875</v>
      </c>
      <c r="N52" s="175">
        <v>0.6875</v>
      </c>
    </row>
    <row r="53" spans="1:14" ht="18.75">
      <c r="A53" s="178" t="s">
        <v>113</v>
      </c>
      <c r="B53" s="179" t="s">
        <v>114</v>
      </c>
      <c r="C53" s="115">
        <f>C54-7</f>
        <v>43585</v>
      </c>
      <c r="D53" s="115">
        <f t="shared" ref="D53:F53" si="0">D54-7</f>
        <v>43586</v>
      </c>
      <c r="E53" s="115">
        <f t="shared" si="0"/>
        <v>43589</v>
      </c>
      <c r="F53" s="115">
        <f t="shared" si="0"/>
        <v>43589</v>
      </c>
      <c r="G53" s="180" t="s">
        <v>115</v>
      </c>
      <c r="H53" s="181" t="s">
        <v>116</v>
      </c>
      <c r="I53" s="115">
        <f t="shared" ref="I53:N53" si="1">I54-7</f>
        <v>43592</v>
      </c>
      <c r="J53" s="115">
        <f t="shared" si="1"/>
        <v>43593</v>
      </c>
      <c r="K53" s="115">
        <f t="shared" si="1"/>
        <v>43610</v>
      </c>
      <c r="L53" s="115">
        <f t="shared" si="1"/>
        <v>43612</v>
      </c>
      <c r="M53" s="115">
        <f t="shared" si="1"/>
        <v>43614</v>
      </c>
      <c r="N53" s="115">
        <f t="shared" si="1"/>
        <v>43616</v>
      </c>
    </row>
    <row r="54" spans="1:14" ht="18">
      <c r="A54" s="178" t="s">
        <v>117</v>
      </c>
      <c r="B54" s="182" t="s">
        <v>118</v>
      </c>
      <c r="C54" s="115">
        <v>43592</v>
      </c>
      <c r="D54" s="115">
        <v>43593</v>
      </c>
      <c r="E54" s="115">
        <v>43596</v>
      </c>
      <c r="F54" s="115">
        <v>43596</v>
      </c>
      <c r="G54" s="176" t="s">
        <v>119</v>
      </c>
      <c r="H54" s="177" t="s">
        <v>120</v>
      </c>
      <c r="I54" s="115">
        <v>43599</v>
      </c>
      <c r="J54" s="115">
        <v>43600</v>
      </c>
      <c r="K54" s="151">
        <v>43617</v>
      </c>
      <c r="L54" s="151">
        <v>43619</v>
      </c>
      <c r="M54" s="151">
        <v>43621</v>
      </c>
      <c r="N54" s="151">
        <v>43623</v>
      </c>
    </row>
    <row r="55" spans="1:14" ht="18">
      <c r="A55" s="178" t="s">
        <v>121</v>
      </c>
      <c r="B55" s="182" t="s">
        <v>122</v>
      </c>
      <c r="C55" s="115">
        <f t="shared" ref="C55:F57" si="2">C54+7</f>
        <v>43599</v>
      </c>
      <c r="D55" s="115">
        <f t="shared" si="2"/>
        <v>43600</v>
      </c>
      <c r="E55" s="115">
        <f t="shared" si="2"/>
        <v>43603</v>
      </c>
      <c r="F55" s="115">
        <f t="shared" si="2"/>
        <v>43603</v>
      </c>
      <c r="G55" s="176" t="s">
        <v>77</v>
      </c>
      <c r="H55" s="177" t="s">
        <v>123</v>
      </c>
      <c r="I55" s="115">
        <v>43606</v>
      </c>
      <c r="J55" s="115">
        <v>43607</v>
      </c>
      <c r="K55" s="115">
        <v>43624</v>
      </c>
      <c r="L55" s="115">
        <v>43626</v>
      </c>
      <c r="M55" s="115">
        <v>43628</v>
      </c>
      <c r="N55" s="115">
        <v>43630</v>
      </c>
    </row>
    <row r="56" spans="1:14" ht="18">
      <c r="A56" s="178" t="s">
        <v>113</v>
      </c>
      <c r="B56" s="182" t="s">
        <v>124</v>
      </c>
      <c r="C56" s="115">
        <f t="shared" si="2"/>
        <v>43606</v>
      </c>
      <c r="D56" s="115">
        <f t="shared" si="2"/>
        <v>43607</v>
      </c>
      <c r="E56" s="115">
        <f>E55+7</f>
        <v>43610</v>
      </c>
      <c r="F56" s="115">
        <f>F55+7</f>
        <v>43610</v>
      </c>
      <c r="G56" s="176" t="s">
        <v>78</v>
      </c>
      <c r="H56" s="177" t="s">
        <v>125</v>
      </c>
      <c r="I56" s="115">
        <v>43613</v>
      </c>
      <c r="J56" s="115">
        <v>43614</v>
      </c>
      <c r="K56" s="115">
        <v>43631</v>
      </c>
      <c r="L56" s="115">
        <v>43633</v>
      </c>
      <c r="M56" s="115">
        <v>43635</v>
      </c>
      <c r="N56" s="115">
        <v>43637</v>
      </c>
    </row>
    <row r="57" spans="1:14" ht="18.75" thickBot="1">
      <c r="A57" s="178" t="s">
        <v>117</v>
      </c>
      <c r="B57" s="182" t="s">
        <v>126</v>
      </c>
      <c r="C57" s="115">
        <f t="shared" si="2"/>
        <v>43613</v>
      </c>
      <c r="D57" s="115">
        <f t="shared" si="2"/>
        <v>43614</v>
      </c>
      <c r="E57" s="115">
        <f t="shared" si="2"/>
        <v>43617</v>
      </c>
      <c r="F57" s="117">
        <f t="shared" si="2"/>
        <v>43617</v>
      </c>
      <c r="G57" s="176" t="s">
        <v>101</v>
      </c>
      <c r="H57" s="177" t="s">
        <v>102</v>
      </c>
      <c r="I57" s="115">
        <f>I56+7</f>
        <v>43620</v>
      </c>
      <c r="J57" s="115">
        <f t="shared" ref="J57:N57" si="3">J56+7</f>
        <v>43621</v>
      </c>
      <c r="K57" s="115">
        <f t="shared" si="3"/>
        <v>43638</v>
      </c>
      <c r="L57" s="115">
        <f t="shared" si="3"/>
        <v>43640</v>
      </c>
      <c r="M57" s="115">
        <f t="shared" si="3"/>
        <v>43642</v>
      </c>
      <c r="N57" s="115">
        <f t="shared" si="3"/>
        <v>43644</v>
      </c>
    </row>
    <row r="58" spans="1:14" ht="15.75" thickTop="1">
      <c r="A58" s="147"/>
      <c r="B58" s="148"/>
      <c r="C58" s="122"/>
      <c r="D58" s="122"/>
      <c r="E58" s="120"/>
      <c r="F58" s="120"/>
      <c r="G58" s="28"/>
      <c r="H58" s="29"/>
      <c r="I58" s="121"/>
      <c r="J58" s="121"/>
      <c r="K58" s="8"/>
      <c r="L58" s="102"/>
      <c r="M58" s="8"/>
      <c r="N58" s="102"/>
    </row>
    <row r="59" spans="1:14" ht="15.75">
      <c r="A59" s="15" t="s">
        <v>28</v>
      </c>
      <c r="B59" s="138"/>
      <c r="C59" s="118"/>
      <c r="D59" s="118"/>
      <c r="K59" s="8"/>
      <c r="L59" s="102"/>
      <c r="M59" s="8"/>
      <c r="N59" s="102"/>
    </row>
    <row r="60" spans="1:14" ht="15.75">
      <c r="A60" s="101" t="s">
        <v>107</v>
      </c>
      <c r="B60" s="103"/>
      <c r="C60" s="102"/>
      <c r="D60" s="101" t="s">
        <v>70</v>
      </c>
      <c r="E60" s="102"/>
      <c r="F60" s="102"/>
      <c r="G60" s="102"/>
      <c r="H60" s="102"/>
      <c r="I60" s="101"/>
      <c r="J60" s="102"/>
      <c r="K60" s="8"/>
      <c r="L60" s="102"/>
      <c r="M60" s="8"/>
      <c r="N60" s="102"/>
    </row>
    <row r="61" spans="1:14" ht="15.75">
      <c r="A61" s="101" t="s">
        <v>45</v>
      </c>
      <c r="B61" s="103"/>
      <c r="C61" s="102"/>
      <c r="D61" s="101" t="s">
        <v>127</v>
      </c>
      <c r="E61" s="102"/>
      <c r="F61" s="101"/>
      <c r="G61" s="135"/>
      <c r="H61" s="102"/>
      <c r="I61" s="101"/>
      <c r="J61" s="102"/>
      <c r="K61" s="8"/>
      <c r="L61" s="102"/>
      <c r="M61" s="8"/>
      <c r="N61" s="102"/>
    </row>
    <row r="62" spans="1:14" ht="15.75">
      <c r="A62" s="101" t="s">
        <v>19</v>
      </c>
      <c r="B62" s="103"/>
      <c r="C62" s="102"/>
      <c r="D62" s="101" t="s">
        <v>108</v>
      </c>
      <c r="E62" s="102"/>
      <c r="F62" s="101"/>
      <c r="G62" s="135"/>
      <c r="H62" s="102"/>
      <c r="I62" s="101"/>
      <c r="J62" s="102"/>
      <c r="K62" s="8"/>
      <c r="L62" s="102"/>
      <c r="M62" s="8"/>
      <c r="N62" s="102"/>
    </row>
  </sheetData>
  <customSheetViews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3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5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6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7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8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0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1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2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3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6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7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8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20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21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2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3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5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26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27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8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29"/>
    </customSheetView>
  </customSheetViews>
  <mergeCells count="44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  <mergeCell ref="A31:A35"/>
    <mergeCell ref="B31:B35"/>
    <mergeCell ref="C31:D31"/>
    <mergeCell ref="E31:F31"/>
    <mergeCell ref="G31:G35"/>
    <mergeCell ref="H31:H35"/>
    <mergeCell ref="I31:J31"/>
    <mergeCell ref="K31:L31"/>
    <mergeCell ref="M31:N31"/>
    <mergeCell ref="C32:D32"/>
    <mergeCell ref="E32:F32"/>
    <mergeCell ref="I32:J32"/>
    <mergeCell ref="K32:L32"/>
    <mergeCell ref="M32:N32"/>
    <mergeCell ref="A48:A52"/>
    <mergeCell ref="B48:B52"/>
    <mergeCell ref="C48:D48"/>
    <mergeCell ref="E48:F48"/>
    <mergeCell ref="G48:G52"/>
    <mergeCell ref="H48:H52"/>
    <mergeCell ref="I48:J48"/>
    <mergeCell ref="K48:L48"/>
    <mergeCell ref="M48:N48"/>
    <mergeCell ref="C49:D49"/>
    <mergeCell ref="E49:F49"/>
    <mergeCell ref="I49:J49"/>
    <mergeCell ref="K49:L49"/>
    <mergeCell ref="M49:N49"/>
  </mergeCells>
  <phoneticPr fontId="29" type="noConversion"/>
  <hyperlinks>
    <hyperlink ref="A6" xr:uid="{00000000-0004-0000-0C00-000000000000}"/>
    <hyperlink ref="A5" location="'MENU '!A1" display="BACK TO MENU" xr:uid="{00000000-0004-0000-0C00-000001000000}"/>
  </hyperlinks>
  <pageMargins left="0.25" right="0.25" top="0.35" bottom="0.43" header="0.2" footer="0.3"/>
  <pageSetup scale="69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5" tint="0.39997558519241921"/>
    <pageSetUpPr fitToPage="1"/>
  </sheetPr>
  <dimension ref="A2:N31"/>
  <sheetViews>
    <sheetView showGridLines="0" zoomScaleNormal="100" zoomScaleSheetLayoutView="100" workbookViewId="0">
      <selection activeCell="K22" sqref="K22"/>
    </sheetView>
  </sheetViews>
  <sheetFormatPr defaultColWidth="8" defaultRowHeight="12.75"/>
  <cols>
    <col min="1" max="1" width="25.44140625" style="8" customWidth="1"/>
    <col min="2" max="2" width="9.88671875" style="12" customWidth="1"/>
    <col min="3" max="4" width="9.44140625" style="8" customWidth="1"/>
    <col min="5" max="6" width="8.33203125" style="8" customWidth="1"/>
    <col min="7" max="7" width="18.109375" style="8" customWidth="1"/>
    <col min="8" max="8" width="7.88671875" style="114" customWidth="1"/>
    <col min="9" max="10" width="8.33203125" style="8" customWidth="1"/>
    <col min="11" max="11" width="10.21875" style="8" customWidth="1"/>
    <col min="12" max="12" width="8.33203125" style="13" customWidth="1"/>
    <col min="13" max="13" width="8.33203125" style="8" customWidth="1"/>
    <col min="14" max="14" width="8.33203125" style="13" customWidth="1"/>
    <col min="15" max="16384" width="8" style="8"/>
  </cols>
  <sheetData>
    <row r="2" spans="1:14" s="4" customFormat="1" ht="37.5">
      <c r="A2" s="706" t="s">
        <v>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4" s="4" customFormat="1" ht="32.25" customHeight="1">
      <c r="A3" s="707" t="s">
        <v>54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1:14" s="1" customFormat="1" ht="15" customHeight="1">
      <c r="A4" s="2"/>
      <c r="B4" s="3"/>
      <c r="G4" s="2"/>
      <c r="H4" s="149"/>
      <c r="K4" s="2"/>
      <c r="M4" s="2"/>
    </row>
    <row r="5" spans="1:14" s="1" customFormat="1" ht="15" customHeight="1">
      <c r="A5" s="25" t="s">
        <v>21</v>
      </c>
      <c r="B5" s="3"/>
      <c r="G5" s="2"/>
      <c r="H5" s="149"/>
      <c r="J5" s="26"/>
      <c r="K5" s="721"/>
      <c r="L5" s="722"/>
      <c r="M5" s="716"/>
      <c r="N5" s="717"/>
    </row>
    <row r="6" spans="1:14">
      <c r="L6" s="142" t="s">
        <v>55</v>
      </c>
      <c r="M6" s="712">
        <f ca="1">'MENU '!K8</f>
        <v>45070</v>
      </c>
      <c r="N6" s="712"/>
    </row>
    <row r="7" spans="1:14" ht="13.5" thickBot="1">
      <c r="A7" s="6"/>
    </row>
    <row r="8" spans="1:14" s="27" customFormat="1" ht="18" customHeight="1" thickTop="1">
      <c r="A8" s="723" t="s">
        <v>3</v>
      </c>
      <c r="B8" s="726" t="s">
        <v>10</v>
      </c>
      <c r="C8" s="728" t="s">
        <v>67</v>
      </c>
      <c r="D8" s="728"/>
      <c r="E8" s="729" t="s">
        <v>26</v>
      </c>
      <c r="F8" s="729"/>
      <c r="G8" s="730" t="s">
        <v>29</v>
      </c>
      <c r="H8" s="718" t="s">
        <v>10</v>
      </c>
      <c r="I8" s="732" t="s">
        <v>26</v>
      </c>
      <c r="J8" s="732"/>
      <c r="K8" s="713" t="s">
        <v>13</v>
      </c>
      <c r="L8" s="713"/>
      <c r="M8" s="714" t="s">
        <v>14</v>
      </c>
      <c r="N8" s="715"/>
    </row>
    <row r="9" spans="1:14" s="27" customFormat="1" ht="17.25" customHeight="1">
      <c r="A9" s="724"/>
      <c r="B9" s="727"/>
      <c r="C9" s="123" t="s">
        <v>4</v>
      </c>
      <c r="D9" s="123" t="s">
        <v>0</v>
      </c>
      <c r="E9" s="123" t="s">
        <v>4</v>
      </c>
      <c r="F9" s="123" t="s">
        <v>0</v>
      </c>
      <c r="G9" s="731"/>
      <c r="H9" s="719"/>
      <c r="I9" s="123" t="s">
        <v>4</v>
      </c>
      <c r="J9" s="123" t="s">
        <v>0</v>
      </c>
      <c r="K9" s="123" t="s">
        <v>4</v>
      </c>
      <c r="L9" s="123" t="s">
        <v>0</v>
      </c>
      <c r="M9" s="139" t="s">
        <v>4</v>
      </c>
      <c r="N9" s="124" t="s">
        <v>0</v>
      </c>
    </row>
    <row r="10" spans="1:14" s="27" customFormat="1" ht="14.25" customHeight="1">
      <c r="A10" s="724"/>
      <c r="B10" s="727"/>
      <c r="C10" s="125" t="s">
        <v>9</v>
      </c>
      <c r="D10" s="125" t="s">
        <v>5</v>
      </c>
      <c r="E10" s="125" t="s">
        <v>11</v>
      </c>
      <c r="F10" s="125" t="s">
        <v>7</v>
      </c>
      <c r="G10" s="731"/>
      <c r="H10" s="719"/>
      <c r="I10" s="128" t="s">
        <v>6</v>
      </c>
      <c r="J10" s="128" t="s">
        <v>11</v>
      </c>
      <c r="K10" s="128" t="s">
        <v>8</v>
      </c>
      <c r="L10" s="128" t="s">
        <v>11</v>
      </c>
      <c r="M10" s="140" t="s">
        <v>7</v>
      </c>
      <c r="N10" s="130" t="s">
        <v>12</v>
      </c>
    </row>
    <row r="11" spans="1:14" s="27" customFormat="1" ht="14.25" customHeight="1">
      <c r="A11" s="725"/>
      <c r="B11" s="727"/>
      <c r="C11" s="131">
        <v>0.41666666666666669</v>
      </c>
      <c r="D11" s="131">
        <v>0.41666666666666669</v>
      </c>
      <c r="E11" s="131">
        <v>0.41666666666666669</v>
      </c>
      <c r="F11" s="131">
        <v>0.41666666666666669</v>
      </c>
      <c r="G11" s="731"/>
      <c r="H11" s="719"/>
      <c r="I11" s="134">
        <v>0.58333333333333337</v>
      </c>
      <c r="J11" s="134">
        <v>0.41666666666666669</v>
      </c>
      <c r="K11" s="132">
        <v>0.66666666666666663</v>
      </c>
      <c r="L11" s="132">
        <v>0.66666666666666663</v>
      </c>
      <c r="M11" s="141">
        <v>0.29166666666666669</v>
      </c>
      <c r="N11" s="133">
        <v>0.66666666666666663</v>
      </c>
    </row>
    <row r="12" spans="1:14" s="104" customFormat="1" ht="24.95" customHeight="1" thickBot="1">
      <c r="A12" s="537" t="s">
        <v>289</v>
      </c>
      <c r="B12" s="274" t="s">
        <v>270</v>
      </c>
      <c r="C12" s="275" t="s">
        <v>231</v>
      </c>
      <c r="D12" s="275" t="s">
        <v>238</v>
      </c>
      <c r="E12" s="299" t="s">
        <v>243</v>
      </c>
      <c r="F12" s="299" t="s">
        <v>239</v>
      </c>
      <c r="G12" s="560" t="s">
        <v>433</v>
      </c>
      <c r="H12" s="145"/>
      <c r="I12" s="548"/>
      <c r="J12" s="548"/>
      <c r="K12" s="548"/>
      <c r="L12" s="548"/>
      <c r="M12" s="548"/>
      <c r="N12" s="116"/>
    </row>
    <row r="13" spans="1:14" s="104" customFormat="1" ht="24.95" customHeight="1" thickTop="1">
      <c r="A13" s="537" t="s">
        <v>290</v>
      </c>
      <c r="B13" s="274" t="s">
        <v>291</v>
      </c>
      <c r="C13" s="275" t="s">
        <v>233</v>
      </c>
      <c r="D13" s="275" t="s">
        <v>241</v>
      </c>
      <c r="E13" s="531" t="s">
        <v>236</v>
      </c>
      <c r="F13" s="531" t="s">
        <v>237</v>
      </c>
      <c r="G13" s="560" t="s">
        <v>256</v>
      </c>
      <c r="H13" s="561" t="s">
        <v>318</v>
      </c>
      <c r="I13" s="548">
        <v>45091</v>
      </c>
      <c r="J13" s="548" t="s">
        <v>262</v>
      </c>
      <c r="K13" s="548" t="s">
        <v>273</v>
      </c>
      <c r="L13" s="548" t="s">
        <v>276</v>
      </c>
      <c r="M13" s="548" t="s">
        <v>277</v>
      </c>
      <c r="N13" s="548" t="s">
        <v>310</v>
      </c>
    </row>
    <row r="14" spans="1:14" s="104" customFormat="1" ht="24.95" customHeight="1">
      <c r="A14" s="538" t="s">
        <v>348</v>
      </c>
      <c r="B14" s="528" t="s">
        <v>354</v>
      </c>
      <c r="C14" s="529" t="s">
        <v>240</v>
      </c>
      <c r="D14" s="529" t="s">
        <v>242</v>
      </c>
      <c r="E14" s="531" t="s">
        <v>262</v>
      </c>
      <c r="F14" s="531" t="s">
        <v>244</v>
      </c>
      <c r="G14" s="560" t="s">
        <v>434</v>
      </c>
      <c r="H14" s="562" t="s">
        <v>435</v>
      </c>
      <c r="I14" s="548" t="s">
        <v>272</v>
      </c>
      <c r="J14" s="548" t="s">
        <v>275</v>
      </c>
      <c r="K14" s="548" t="s">
        <v>294</v>
      </c>
      <c r="L14" s="548" t="s">
        <v>301</v>
      </c>
      <c r="M14" s="548" t="s">
        <v>302</v>
      </c>
      <c r="N14" s="548" t="s">
        <v>312</v>
      </c>
    </row>
    <row r="15" spans="1:14" s="104" customFormat="1" ht="24.95" customHeight="1">
      <c r="A15" s="538" t="s">
        <v>349</v>
      </c>
      <c r="B15" s="528" t="s">
        <v>355</v>
      </c>
      <c r="C15" s="529" t="s">
        <v>250</v>
      </c>
      <c r="D15" s="529" t="s">
        <v>284</v>
      </c>
      <c r="E15" s="531" t="s">
        <v>275</v>
      </c>
      <c r="F15" s="531" t="s">
        <v>264</v>
      </c>
      <c r="G15" s="560" t="s">
        <v>257</v>
      </c>
      <c r="H15" s="561" t="s">
        <v>436</v>
      </c>
      <c r="I15" s="548" t="s">
        <v>287</v>
      </c>
      <c r="J15" s="548" t="s">
        <v>300</v>
      </c>
      <c r="K15" s="548" t="s">
        <v>375</v>
      </c>
      <c r="L15" s="548" t="s">
        <v>376</v>
      </c>
      <c r="M15" s="548" t="s">
        <v>377</v>
      </c>
      <c r="N15" s="548" t="s">
        <v>439</v>
      </c>
    </row>
    <row r="16" spans="1:14" s="104" customFormat="1" ht="24.95" customHeight="1">
      <c r="A16" s="538" t="s">
        <v>393</v>
      </c>
      <c r="B16" s="528" t="s">
        <v>394</v>
      </c>
      <c r="C16" s="529" t="s">
        <v>278</v>
      </c>
      <c r="D16" s="529" t="s">
        <v>286</v>
      </c>
      <c r="E16" s="531" t="s">
        <v>300</v>
      </c>
      <c r="F16" s="531" t="s">
        <v>292</v>
      </c>
      <c r="G16" s="560" t="s">
        <v>256</v>
      </c>
      <c r="H16" s="561" t="s">
        <v>437</v>
      </c>
      <c r="I16" s="548" t="s">
        <v>338</v>
      </c>
      <c r="J16" s="548" t="s">
        <v>303</v>
      </c>
      <c r="K16" s="548" t="s">
        <v>438</v>
      </c>
      <c r="L16" s="548" t="s">
        <v>406</v>
      </c>
      <c r="M16" s="548" t="s">
        <v>396</v>
      </c>
      <c r="N16" s="548" t="s">
        <v>440</v>
      </c>
    </row>
    <row r="17" spans="1:14" s="104" customFormat="1" ht="24.95" customHeight="1" thickBot="1">
      <c r="A17" s="559"/>
      <c r="B17" s="528"/>
      <c r="C17" s="529"/>
      <c r="D17" s="529"/>
      <c r="E17" s="531"/>
      <c r="F17" s="531"/>
      <c r="G17" s="560"/>
      <c r="H17" s="561"/>
      <c r="I17" s="548"/>
      <c r="J17" s="548"/>
      <c r="K17" s="548"/>
      <c r="L17" s="548"/>
      <c r="M17" s="548"/>
      <c r="N17" s="548"/>
    </row>
    <row r="18" spans="1:14" s="104" customFormat="1" ht="24.95" customHeight="1" thickTop="1">
      <c r="A18" s="143" t="s">
        <v>30</v>
      </c>
      <c r="B18" s="144"/>
      <c r="C18" s="146"/>
      <c r="D18" s="146"/>
      <c r="E18" s="121"/>
      <c r="F18" s="121"/>
      <c r="G18" s="28"/>
      <c r="H18" s="150"/>
      <c r="I18" s="121"/>
      <c r="J18" s="121"/>
      <c r="K18" s="121"/>
      <c r="L18" s="121"/>
      <c r="M18" s="121"/>
      <c r="N18" s="121"/>
    </row>
    <row r="19" spans="1:14" ht="15.75">
      <c r="A19" s="15" t="s">
        <v>28</v>
      </c>
      <c r="B19" s="18"/>
      <c r="C19" s="14"/>
      <c r="D19" s="14"/>
      <c r="E19" s="6"/>
      <c r="F19" s="6"/>
      <c r="G19" s="6"/>
      <c r="H19" s="7"/>
      <c r="I19" s="6"/>
      <c r="J19" s="6"/>
      <c r="K19" s="6"/>
      <c r="L19" s="6"/>
    </row>
    <row r="20" spans="1:14" s="21" customFormat="1" ht="15.75">
      <c r="A20" s="19" t="s">
        <v>160</v>
      </c>
      <c r="B20" s="24"/>
      <c r="H20" s="101" t="s">
        <v>158</v>
      </c>
      <c r="I20" s="19"/>
      <c r="K20" s="101"/>
      <c r="L20" s="102"/>
    </row>
    <row r="21" spans="1:14" s="21" customFormat="1" ht="15.75">
      <c r="A21" s="19" t="s">
        <v>69</v>
      </c>
      <c r="B21" s="24"/>
      <c r="H21" s="101" t="s">
        <v>159</v>
      </c>
      <c r="I21" s="19"/>
      <c r="K21" s="101"/>
      <c r="L21" s="102"/>
    </row>
    <row r="22" spans="1:14" s="21" customFormat="1" ht="15.75">
      <c r="A22" s="19" t="s">
        <v>45</v>
      </c>
      <c r="B22" s="24"/>
      <c r="F22" s="19"/>
      <c r="H22" s="101" t="s">
        <v>163</v>
      </c>
      <c r="I22" s="19"/>
      <c r="K22" s="101"/>
      <c r="L22" s="102"/>
    </row>
    <row r="23" spans="1:14" s="21" customFormat="1" ht="15.75">
      <c r="A23" s="19" t="s">
        <v>19</v>
      </c>
      <c r="B23" s="24"/>
      <c r="F23" s="19"/>
      <c r="H23" s="101" t="s">
        <v>52</v>
      </c>
      <c r="I23" s="19"/>
      <c r="K23" s="101"/>
      <c r="L23" s="102"/>
    </row>
    <row r="24" spans="1:14" ht="15.75">
      <c r="A24" s="19"/>
      <c r="B24" s="20"/>
      <c r="C24" s="21"/>
      <c r="D24" s="21"/>
      <c r="E24" s="21"/>
      <c r="F24" s="19"/>
      <c r="G24" s="24"/>
      <c r="H24" s="24"/>
      <c r="I24" s="19"/>
      <c r="J24" s="21"/>
      <c r="K24" s="19"/>
      <c r="L24" s="21"/>
    </row>
    <row r="25" spans="1:14" ht="15.75">
      <c r="A25" s="137" t="s">
        <v>2</v>
      </c>
      <c r="B25" s="17"/>
      <c r="C25" s="5"/>
      <c r="D25" s="5"/>
      <c r="E25" s="9"/>
      <c r="F25" s="5"/>
      <c r="G25" s="105"/>
      <c r="H25" s="105"/>
      <c r="I25" s="106"/>
      <c r="J25" s="106"/>
      <c r="L25" s="8"/>
      <c r="N25" s="8"/>
    </row>
    <row r="26" spans="1:14" ht="15.75">
      <c r="A26" s="137" t="s">
        <v>37</v>
      </c>
      <c r="B26" s="17"/>
      <c r="C26" s="5"/>
      <c r="D26" s="5"/>
      <c r="E26" s="9"/>
      <c r="F26" s="5"/>
      <c r="G26" s="105"/>
      <c r="H26" s="105"/>
      <c r="I26" s="106"/>
      <c r="J26" s="106"/>
      <c r="L26" s="8"/>
      <c r="N26" s="8"/>
    </row>
    <row r="27" spans="1:14" ht="18">
      <c r="A27" s="16" t="s">
        <v>193</v>
      </c>
      <c r="B27" s="17"/>
      <c r="C27" s="5"/>
      <c r="D27" s="5"/>
      <c r="E27" s="9"/>
      <c r="F27" s="107"/>
      <c r="G27" s="108"/>
      <c r="H27" s="109"/>
      <c r="I27" s="109"/>
      <c r="J27" s="109"/>
      <c r="L27" s="8"/>
      <c r="N27" s="8"/>
    </row>
    <row r="28" spans="1:14" ht="18">
      <c r="A28" s="22" t="s">
        <v>34</v>
      </c>
      <c r="B28" s="110"/>
      <c r="C28" s="107"/>
      <c r="D28" s="107"/>
      <c r="E28" s="11"/>
      <c r="F28" s="107"/>
      <c r="G28" s="108"/>
      <c r="H28" s="105"/>
      <c r="I28" s="9"/>
      <c r="J28" s="9"/>
      <c r="L28" s="8"/>
      <c r="N28" s="8"/>
    </row>
    <row r="29" spans="1:14" ht="15">
      <c r="A29" s="111" t="s">
        <v>192</v>
      </c>
      <c r="B29" s="110"/>
      <c r="C29" s="107"/>
      <c r="D29" s="107"/>
      <c r="E29" s="11"/>
      <c r="F29" s="112"/>
      <c r="G29" s="10"/>
      <c r="H29" s="105"/>
      <c r="I29" s="9"/>
      <c r="J29" s="9"/>
      <c r="L29" s="8"/>
      <c r="N29" s="8"/>
    </row>
    <row r="30" spans="1:14" ht="15">
      <c r="A30" s="111"/>
      <c r="B30" s="113"/>
      <c r="C30" s="112"/>
      <c r="D30" s="112"/>
      <c r="E30" s="10"/>
      <c r="G30" s="114"/>
      <c r="J30" s="8">
        <f>K12-D12</f>
        <v>-45076</v>
      </c>
      <c r="L30" s="8"/>
      <c r="N30" s="8"/>
    </row>
    <row r="31" spans="1:14" ht="15">
      <c r="A31" s="23"/>
      <c r="B31" s="13"/>
      <c r="G31" s="114"/>
      <c r="L31" s="8"/>
      <c r="N31" s="8"/>
    </row>
  </sheetData>
  <customSheetViews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3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5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6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7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8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0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1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2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3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6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7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8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20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21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2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3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5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26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27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8"/>
      <headerFooter alignWithMargins="0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29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29" type="noConversion"/>
  <hyperlinks>
    <hyperlink ref="A5" display="BACK TO MENU" xr:uid="{00000000-0004-0000-0D00-000000000000}"/>
  </hyperlinks>
  <pageMargins left="0.25" right="0.25" top="0.47" bottom="0.41" header="0.3" footer="0.3"/>
  <pageSetup scale="75" orientation="landscape" r:id="rId30"/>
  <headerFooter alignWithMargins="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5" tint="0.39997558519241921"/>
    <pageSetUpPr fitToPage="1"/>
  </sheetPr>
  <dimension ref="A2:O31"/>
  <sheetViews>
    <sheetView showGridLines="0" zoomScaleNormal="100" zoomScaleSheetLayoutView="100" workbookViewId="0">
      <selection activeCell="L25" sqref="L25"/>
    </sheetView>
  </sheetViews>
  <sheetFormatPr defaultColWidth="8" defaultRowHeight="12.75"/>
  <cols>
    <col min="1" max="1" width="25.21875" style="8" customWidth="1"/>
    <col min="2" max="2" width="10.109375" style="12" customWidth="1"/>
    <col min="3" max="3" width="9.44140625" style="8" customWidth="1"/>
    <col min="4" max="4" width="15" style="8" customWidth="1"/>
    <col min="5" max="6" width="8.33203125" style="8" customWidth="1"/>
    <col min="7" max="7" width="25.109375" style="8" customWidth="1"/>
    <col min="8" max="8" width="13.109375" style="8" customWidth="1"/>
    <col min="9" max="11" width="6.109375" style="8" customWidth="1"/>
    <col min="12" max="12" width="7" style="13" customWidth="1"/>
    <col min="13" max="13" width="6.88671875" style="8" customWidth="1"/>
    <col min="14" max="14" width="11.6640625" style="13" customWidth="1"/>
    <col min="15" max="16384" width="8" style="8"/>
  </cols>
  <sheetData>
    <row r="2" spans="1:15" s="4" customFormat="1" ht="37.5">
      <c r="A2" s="706" t="s">
        <v>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5" s="4" customFormat="1" ht="32.25" customHeight="1">
      <c r="A3" s="707" t="s">
        <v>145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1:15" s="1" customFormat="1" ht="15" customHeight="1">
      <c r="A4" s="2"/>
      <c r="B4" s="3"/>
      <c r="G4" s="2"/>
      <c r="H4" s="3"/>
      <c r="K4" s="2"/>
      <c r="M4" s="2"/>
    </row>
    <row r="5" spans="1:15" s="1" customFormat="1" ht="15" customHeight="1">
      <c r="A5" s="25" t="s">
        <v>21</v>
      </c>
      <c r="B5" s="3"/>
      <c r="G5" s="2"/>
      <c r="H5" s="3"/>
      <c r="I5" s="26"/>
      <c r="J5" s="26"/>
      <c r="K5" s="721"/>
      <c r="L5" s="722"/>
      <c r="M5" s="142" t="s">
        <v>55</v>
      </c>
      <c r="N5" s="142">
        <f ca="1">'MENU '!K8</f>
        <v>45070</v>
      </c>
      <c r="O5" s="152"/>
    </row>
    <row r="7" spans="1:15">
      <c r="A7" s="6"/>
    </row>
    <row r="8" spans="1:15" s="27" customFormat="1" ht="15.75" customHeight="1">
      <c r="A8" s="733" t="s">
        <v>3</v>
      </c>
      <c r="B8" s="735" t="s">
        <v>10</v>
      </c>
      <c r="C8" s="739" t="s">
        <v>429</v>
      </c>
      <c r="D8" s="739"/>
      <c r="E8" s="740" t="s">
        <v>128</v>
      </c>
      <c r="F8" s="740"/>
      <c r="G8" s="741" t="s">
        <v>29</v>
      </c>
      <c r="H8" s="738" t="s">
        <v>10</v>
      </c>
      <c r="I8" s="742" t="s">
        <v>128</v>
      </c>
      <c r="J8" s="743"/>
      <c r="K8" s="731" t="s">
        <v>14</v>
      </c>
      <c r="L8" s="736"/>
      <c r="M8" s="731" t="s">
        <v>13</v>
      </c>
      <c r="N8" s="737"/>
    </row>
    <row r="9" spans="1:15" s="27" customFormat="1" ht="14.25" customHeight="1">
      <c r="A9" s="733"/>
      <c r="B9" s="727"/>
      <c r="C9" s="123" t="s">
        <v>4</v>
      </c>
      <c r="D9" s="123" t="s">
        <v>0</v>
      </c>
      <c r="E9" s="123" t="s">
        <v>4</v>
      </c>
      <c r="F9" s="123" t="s">
        <v>0</v>
      </c>
      <c r="G9" s="731"/>
      <c r="H9" s="719"/>
      <c r="I9" s="123" t="s">
        <v>4</v>
      </c>
      <c r="J9" s="123" t="s">
        <v>0</v>
      </c>
      <c r="K9" s="123" t="s">
        <v>4</v>
      </c>
      <c r="L9" s="127" t="s">
        <v>0</v>
      </c>
      <c r="M9" s="123" t="s">
        <v>4</v>
      </c>
      <c r="N9" s="123" t="s">
        <v>0</v>
      </c>
    </row>
    <row r="10" spans="1:15" s="27" customFormat="1" ht="14.25" customHeight="1">
      <c r="A10" s="733"/>
      <c r="B10" s="727"/>
      <c r="C10" s="125" t="s">
        <v>9</v>
      </c>
      <c r="D10" s="125" t="s">
        <v>8</v>
      </c>
      <c r="E10" s="125" t="s">
        <v>5</v>
      </c>
      <c r="F10" s="125" t="s">
        <v>6</v>
      </c>
      <c r="G10" s="731"/>
      <c r="H10" s="719"/>
      <c r="I10" s="128" t="s">
        <v>9</v>
      </c>
      <c r="J10" s="128" t="s">
        <v>8</v>
      </c>
      <c r="K10" s="128" t="s">
        <v>9</v>
      </c>
      <c r="L10" s="129" t="s">
        <v>8</v>
      </c>
      <c r="M10" s="128" t="s">
        <v>5</v>
      </c>
      <c r="N10" s="128" t="s">
        <v>11</v>
      </c>
    </row>
    <row r="11" spans="1:15" s="27" customFormat="1" ht="14.25" customHeight="1">
      <c r="A11" s="734"/>
      <c r="B11" s="727"/>
      <c r="C11" s="131">
        <v>0.41666666666666669</v>
      </c>
      <c r="D11" s="131">
        <v>0.41666666666666669</v>
      </c>
      <c r="E11" s="131" t="s">
        <v>57</v>
      </c>
      <c r="F11" s="131" t="s">
        <v>57</v>
      </c>
      <c r="G11" s="731"/>
      <c r="H11" s="719"/>
      <c r="I11" s="132">
        <v>0.16666666666666666</v>
      </c>
      <c r="J11" s="132">
        <v>0.16666666666666666</v>
      </c>
      <c r="K11" s="132">
        <v>0.29166666666666669</v>
      </c>
      <c r="L11" s="132">
        <v>0.70833333333333337</v>
      </c>
      <c r="M11" s="132">
        <v>0.20833333333333334</v>
      </c>
      <c r="N11" s="132">
        <v>0.20833333333333334</v>
      </c>
    </row>
    <row r="12" spans="1:15" s="104" customFormat="1" ht="24.95" customHeight="1">
      <c r="A12" s="537" t="s">
        <v>289</v>
      </c>
      <c r="B12" s="274" t="s">
        <v>270</v>
      </c>
      <c r="C12" s="275" t="s">
        <v>231</v>
      </c>
      <c r="D12" s="275" t="s">
        <v>238</v>
      </c>
      <c r="E12" s="275" t="s">
        <v>235</v>
      </c>
      <c r="F12" s="275" t="s">
        <v>236</v>
      </c>
      <c r="G12" s="547" t="s">
        <v>254</v>
      </c>
      <c r="H12" s="563" t="s">
        <v>317</v>
      </c>
      <c r="I12" s="548" t="s">
        <v>258</v>
      </c>
      <c r="J12" s="548" t="s">
        <v>247</v>
      </c>
      <c r="K12" s="548" t="s">
        <v>266</v>
      </c>
      <c r="L12" s="548" t="s">
        <v>285</v>
      </c>
      <c r="M12" s="564" t="s">
        <v>274</v>
      </c>
      <c r="N12" s="564" t="s">
        <v>310</v>
      </c>
    </row>
    <row r="13" spans="1:15" s="104" customFormat="1" ht="24.95" customHeight="1">
      <c r="A13" s="537" t="s">
        <v>290</v>
      </c>
      <c r="B13" s="274" t="s">
        <v>291</v>
      </c>
      <c r="C13" s="275" t="s">
        <v>233</v>
      </c>
      <c r="D13" s="275" t="s">
        <v>241</v>
      </c>
      <c r="E13" s="275" t="s">
        <v>268</v>
      </c>
      <c r="F13" s="275" t="s">
        <v>262</v>
      </c>
      <c r="G13" s="547" t="s">
        <v>441</v>
      </c>
      <c r="H13" s="563" t="s">
        <v>443</v>
      </c>
      <c r="I13" s="564" t="s">
        <v>250</v>
      </c>
      <c r="J13" s="564" t="s">
        <v>271</v>
      </c>
      <c r="K13" s="564" t="s">
        <v>278</v>
      </c>
      <c r="L13" s="564" t="s">
        <v>286</v>
      </c>
      <c r="M13" s="564" t="s">
        <v>287</v>
      </c>
      <c r="N13" s="564" t="s">
        <v>311</v>
      </c>
    </row>
    <row r="14" spans="1:15" s="104" customFormat="1" ht="24.95" customHeight="1">
      <c r="A14" s="538" t="s">
        <v>348</v>
      </c>
      <c r="B14" s="528" t="s">
        <v>354</v>
      </c>
      <c r="C14" s="529" t="s">
        <v>240</v>
      </c>
      <c r="D14" s="529" t="s">
        <v>242</v>
      </c>
      <c r="E14" s="529" t="s">
        <v>249</v>
      </c>
      <c r="F14" s="529" t="s">
        <v>245</v>
      </c>
      <c r="G14" s="547" t="s">
        <v>442</v>
      </c>
      <c r="H14" s="563" t="s">
        <v>444</v>
      </c>
      <c r="I14" s="564" t="s">
        <v>266</v>
      </c>
      <c r="J14" s="564" t="s">
        <v>273</v>
      </c>
      <c r="K14" s="564" t="s">
        <v>293</v>
      </c>
      <c r="L14" s="564" t="s">
        <v>295</v>
      </c>
      <c r="M14" s="564" t="s">
        <v>296</v>
      </c>
      <c r="N14" s="564" t="s">
        <v>312</v>
      </c>
    </row>
    <row r="15" spans="1:15" s="104" customFormat="1" ht="24.95" customHeight="1">
      <c r="A15" s="538" t="s">
        <v>349</v>
      </c>
      <c r="B15" s="528" t="s">
        <v>355</v>
      </c>
      <c r="C15" s="529" t="s">
        <v>250</v>
      </c>
      <c r="D15" s="529" t="s">
        <v>284</v>
      </c>
      <c r="E15" s="529" t="s">
        <v>274</v>
      </c>
      <c r="F15" s="529" t="s">
        <v>276</v>
      </c>
      <c r="G15" s="547" t="s">
        <v>255</v>
      </c>
      <c r="H15" s="563" t="s">
        <v>445</v>
      </c>
      <c r="I15" s="564" t="s">
        <v>278</v>
      </c>
      <c r="J15" s="564" t="s">
        <v>283</v>
      </c>
      <c r="K15" s="564" t="s">
        <v>307</v>
      </c>
      <c r="L15" s="564" t="s">
        <v>341</v>
      </c>
      <c r="M15" s="564" t="s">
        <v>338</v>
      </c>
      <c r="N15" s="564" t="s">
        <v>388</v>
      </c>
    </row>
    <row r="16" spans="1:15" ht="22.5" customHeight="1">
      <c r="A16" s="538" t="s">
        <v>393</v>
      </c>
      <c r="B16" s="528" t="s">
        <v>394</v>
      </c>
      <c r="C16" s="529" t="s">
        <v>278</v>
      </c>
      <c r="D16" s="529" t="s">
        <v>286</v>
      </c>
      <c r="E16" s="529" t="s">
        <v>296</v>
      </c>
      <c r="F16" s="529" t="s">
        <v>301</v>
      </c>
      <c r="G16" s="547" t="s">
        <v>197</v>
      </c>
      <c r="H16" s="563" t="s">
        <v>446</v>
      </c>
      <c r="I16" s="564" t="s">
        <v>378</v>
      </c>
      <c r="J16" s="564" t="s">
        <v>375</v>
      </c>
      <c r="K16" s="564" t="s">
        <v>420</v>
      </c>
      <c r="L16" s="564" t="s">
        <v>395</v>
      </c>
      <c r="M16" s="564" t="s">
        <v>447</v>
      </c>
      <c r="N16" s="564" t="s">
        <v>440</v>
      </c>
    </row>
    <row r="17" spans="1:14">
      <c r="A17" s="6"/>
    </row>
    <row r="18" spans="1:14">
      <c r="A18" s="6"/>
    </row>
    <row r="19" spans="1:14" ht="15.75">
      <c r="A19" s="15" t="s">
        <v>28</v>
      </c>
      <c r="B19" s="18"/>
      <c r="C19" s="14"/>
      <c r="D19" s="14"/>
      <c r="E19" s="6"/>
      <c r="F19" s="6"/>
      <c r="G19" s="6"/>
      <c r="H19" s="6"/>
      <c r="I19" s="6"/>
      <c r="J19" s="6"/>
      <c r="K19" s="6"/>
      <c r="L19" s="6"/>
    </row>
    <row r="20" spans="1:14" s="21" customFormat="1" ht="15.75">
      <c r="A20" s="19" t="s">
        <v>160</v>
      </c>
      <c r="B20" s="20"/>
      <c r="K20" s="101" t="s">
        <v>158</v>
      </c>
      <c r="L20" s="102"/>
    </row>
    <row r="21" spans="1:14" s="21" customFormat="1" ht="15.75">
      <c r="A21" s="19" t="s">
        <v>18</v>
      </c>
      <c r="B21" s="20"/>
      <c r="K21" s="101" t="s">
        <v>159</v>
      </c>
      <c r="L21" s="102"/>
    </row>
    <row r="22" spans="1:14" s="21" customFormat="1" ht="15.75">
      <c r="A22" s="19" t="s">
        <v>45</v>
      </c>
      <c r="B22" s="20"/>
      <c r="F22" s="19"/>
      <c r="G22" s="24"/>
      <c r="K22" s="101" t="s">
        <v>163</v>
      </c>
      <c r="L22" s="102"/>
    </row>
    <row r="23" spans="1:14" s="21" customFormat="1" ht="15.75">
      <c r="A23" s="19" t="s">
        <v>19</v>
      </c>
      <c r="B23" s="20"/>
      <c r="F23" s="19"/>
      <c r="G23" s="24"/>
      <c r="K23" s="101" t="s">
        <v>52</v>
      </c>
      <c r="L23" s="102"/>
    </row>
    <row r="24" spans="1:14" ht="15.75">
      <c r="A24" s="19"/>
      <c r="B24" s="20"/>
      <c r="C24" s="21"/>
      <c r="D24" s="21"/>
      <c r="E24" s="21"/>
      <c r="F24" s="19"/>
      <c r="G24" s="24"/>
      <c r="H24" s="21"/>
      <c r="I24" s="21"/>
      <c r="J24" s="21"/>
      <c r="K24" s="19"/>
      <c r="L24" s="21"/>
    </row>
    <row r="25" spans="1:14" ht="15.75">
      <c r="A25" s="137" t="s">
        <v>2</v>
      </c>
      <c r="B25" s="17"/>
      <c r="C25" s="5"/>
      <c r="D25" s="5"/>
      <c r="E25" s="9"/>
      <c r="F25" s="5"/>
      <c r="G25" s="105"/>
      <c r="H25" s="9"/>
      <c r="I25" s="106"/>
      <c r="J25" s="106"/>
      <c r="L25" s="8"/>
      <c r="N25" s="8"/>
    </row>
    <row r="26" spans="1:14" ht="15.75">
      <c r="A26" s="137" t="s">
        <v>37</v>
      </c>
      <c r="B26" s="17"/>
      <c r="C26" s="5"/>
      <c r="D26" s="5"/>
      <c r="E26" s="9"/>
      <c r="F26" s="5"/>
      <c r="G26" s="105"/>
      <c r="H26" s="9"/>
      <c r="I26" s="106"/>
      <c r="J26" s="106"/>
      <c r="L26" s="8"/>
      <c r="N26" s="8"/>
    </row>
    <row r="27" spans="1:14" ht="18">
      <c r="A27" s="16" t="s">
        <v>193</v>
      </c>
      <c r="B27" s="17"/>
      <c r="C27" s="5"/>
      <c r="D27" s="5"/>
      <c r="E27" s="9"/>
      <c r="F27" s="107"/>
      <c r="G27" s="108"/>
      <c r="H27" s="109"/>
      <c r="I27" s="109"/>
      <c r="J27" s="109"/>
      <c r="L27" s="8"/>
      <c r="N27" s="8"/>
    </row>
    <row r="28" spans="1:14" ht="18">
      <c r="A28" s="22" t="s">
        <v>34</v>
      </c>
      <c r="B28" s="110"/>
      <c r="C28" s="107"/>
      <c r="D28" s="107"/>
      <c r="E28" s="11"/>
      <c r="F28" s="107"/>
      <c r="G28" s="108"/>
      <c r="H28" s="9"/>
      <c r="I28" s="9"/>
      <c r="J28" s="9"/>
      <c r="L28" s="8"/>
      <c r="N28" s="8"/>
    </row>
    <row r="29" spans="1:14" ht="15">
      <c r="A29" s="111" t="s">
        <v>192</v>
      </c>
      <c r="B29" s="110"/>
      <c r="C29" s="107"/>
      <c r="D29" s="107"/>
      <c r="E29" s="11"/>
      <c r="F29" s="112"/>
      <c r="G29" s="10"/>
      <c r="H29" s="9"/>
      <c r="I29" s="9"/>
      <c r="J29" s="9"/>
      <c r="L29" s="8"/>
      <c r="N29" s="8"/>
    </row>
    <row r="30" spans="1:14" ht="15">
      <c r="A30" s="111"/>
      <c r="B30" s="113"/>
      <c r="C30" s="112"/>
      <c r="D30" s="112"/>
      <c r="E30" s="10"/>
      <c r="G30" s="114"/>
      <c r="L30" s="8"/>
      <c r="N30" s="8"/>
    </row>
    <row r="31" spans="1:14" ht="15">
      <c r="A31" s="23"/>
      <c r="B31" s="13"/>
      <c r="G31" s="114"/>
      <c r="L31" s="8"/>
      <c r="N31" s="8"/>
    </row>
  </sheetData>
  <customSheetViews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1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3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5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7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8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0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1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2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3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6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7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8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20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21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2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3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5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26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7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8"/>
    </customSheetView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29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29" type="noConversion"/>
  <hyperlinks>
    <hyperlink ref="A5" display="BACK TO MENU" xr:uid="{00000000-0004-0000-0E00-000000000000}"/>
  </hyperlinks>
  <pageMargins left="0.25" right="0.25" top="0.47" bottom="0.41" header="0.3" footer="0.3"/>
  <pageSetup scale="67" orientation="landscape" r:id="rId30"/>
  <ignoredErrors>
    <ignoredError sqref="E11:F11" numberStoredAsText="1"/>
  </ignoredErrors>
  <drawing r:id="rId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6" tint="0.39997558519241921"/>
    <pageSetUpPr autoPageBreaks="0" fitToPage="1"/>
  </sheetPr>
  <dimension ref="A2:N30"/>
  <sheetViews>
    <sheetView zoomScaleNormal="100" workbookViewId="0">
      <selection activeCell="L30" sqref="L30"/>
    </sheetView>
  </sheetViews>
  <sheetFormatPr defaultColWidth="8" defaultRowHeight="17.25"/>
  <cols>
    <col min="1" max="1" width="25.44140625" style="197" customWidth="1"/>
    <col min="2" max="2" width="14.44140625" style="344" customWidth="1"/>
    <col min="3" max="3" width="10.6640625" style="197" customWidth="1"/>
    <col min="4" max="4" width="10.21875" style="197" customWidth="1"/>
    <col min="5" max="5" width="8.44140625" style="197" customWidth="1"/>
    <col min="6" max="6" width="8.33203125" style="197" customWidth="1"/>
    <col min="7" max="7" width="9.6640625" style="197" customWidth="1"/>
    <col min="8" max="10" width="8.33203125" style="197" customWidth="1"/>
    <col min="11" max="11" width="8.109375" style="348" customWidth="1"/>
    <col min="12" max="12" width="9.109375" style="348" customWidth="1"/>
    <col min="13" max="13" width="11.44140625" style="348" customWidth="1"/>
    <col min="14" max="14" width="8.109375" style="348" customWidth="1"/>
    <col min="15" max="16384" width="8" style="197"/>
  </cols>
  <sheetData>
    <row r="2" spans="1:14" ht="21">
      <c r="A2" s="748" t="s">
        <v>1</v>
      </c>
      <c r="B2" s="748"/>
      <c r="C2" s="748"/>
      <c r="D2" s="748"/>
      <c r="E2" s="748"/>
      <c r="F2" s="748"/>
      <c r="G2" s="339"/>
      <c r="H2" s="339"/>
      <c r="I2" s="339"/>
      <c r="J2" s="339"/>
      <c r="K2" s="340"/>
      <c r="L2" s="340"/>
      <c r="M2" s="340"/>
      <c r="N2" s="340"/>
    </row>
    <row r="3" spans="1:14" ht="21">
      <c r="A3" s="748" t="s">
        <v>148</v>
      </c>
      <c r="B3" s="748"/>
      <c r="C3" s="748"/>
      <c r="D3" s="748"/>
      <c r="E3" s="748"/>
      <c r="F3" s="748"/>
      <c r="G3" s="339"/>
      <c r="H3" s="339"/>
      <c r="I3" s="339"/>
      <c r="J3" s="339"/>
      <c r="K3" s="341"/>
      <c r="L3" s="341"/>
      <c r="M3" s="341"/>
      <c r="N3" s="341"/>
    </row>
    <row r="4" spans="1:14" s="344" customFormat="1">
      <c r="A4" s="342"/>
      <c r="B4" s="343"/>
    </row>
    <row r="5" spans="1:14" s="344" customFormat="1">
      <c r="A5" s="345" t="s">
        <v>21</v>
      </c>
      <c r="B5" s="343"/>
      <c r="G5" s="346"/>
      <c r="H5" s="346"/>
      <c r="I5" s="346"/>
      <c r="J5" s="346"/>
      <c r="K5" s="347"/>
      <c r="L5" s="347" t="s">
        <v>186</v>
      </c>
      <c r="M5" s="490">
        <v>44907</v>
      </c>
      <c r="N5" s="347"/>
    </row>
    <row r="6" spans="1:14">
      <c r="M6" s="749"/>
      <c r="N6" s="750"/>
    </row>
    <row r="7" spans="1:14" ht="18" thickBot="1">
      <c r="A7" s="349"/>
      <c r="B7" s="348"/>
      <c r="K7" s="197"/>
      <c r="L7" s="197"/>
      <c r="M7" s="197"/>
      <c r="N7" s="197"/>
    </row>
    <row r="8" spans="1:14" ht="15.75" customHeight="1">
      <c r="A8" s="744" t="s">
        <v>3</v>
      </c>
      <c r="B8" s="746" t="s">
        <v>10</v>
      </c>
      <c r="C8" s="752" t="s">
        <v>168</v>
      </c>
      <c r="D8" s="752"/>
      <c r="E8" s="753" t="s">
        <v>20</v>
      </c>
      <c r="F8" s="753"/>
      <c r="G8" s="751" t="s">
        <v>169</v>
      </c>
      <c r="H8" s="751"/>
      <c r="I8" s="751" t="s">
        <v>25</v>
      </c>
      <c r="J8" s="751"/>
      <c r="K8" s="751" t="s">
        <v>46</v>
      </c>
      <c r="L8" s="751"/>
      <c r="M8" s="754"/>
      <c r="N8" s="754"/>
    </row>
    <row r="9" spans="1:14" ht="12.75" customHeight="1">
      <c r="A9" s="745"/>
      <c r="B9" s="747"/>
      <c r="C9" s="350" t="s">
        <v>4</v>
      </c>
      <c r="D9" s="350" t="s">
        <v>0</v>
      </c>
      <c r="E9" s="350" t="s">
        <v>4</v>
      </c>
      <c r="F9" s="350" t="s">
        <v>0</v>
      </c>
      <c r="G9" s="350" t="s">
        <v>4</v>
      </c>
      <c r="H9" s="350" t="s">
        <v>0</v>
      </c>
      <c r="I9" s="350" t="s">
        <v>4</v>
      </c>
      <c r="J9" s="350" t="s">
        <v>0</v>
      </c>
      <c r="K9" s="557" t="s">
        <v>4</v>
      </c>
      <c r="L9" s="557" t="s">
        <v>0</v>
      </c>
      <c r="M9" s="555"/>
      <c r="N9" s="555"/>
    </row>
    <row r="10" spans="1:14" ht="20.25" customHeight="1">
      <c r="A10" s="745"/>
      <c r="B10" s="747"/>
      <c r="C10" s="351" t="s">
        <v>12</v>
      </c>
      <c r="D10" s="351" t="s">
        <v>9</v>
      </c>
      <c r="E10" s="351" t="s">
        <v>8</v>
      </c>
      <c r="F10" s="351" t="s">
        <v>5</v>
      </c>
      <c r="G10" s="352" t="s">
        <v>5</v>
      </c>
      <c r="H10" s="352" t="s">
        <v>11</v>
      </c>
      <c r="I10" s="351" t="s">
        <v>7</v>
      </c>
      <c r="J10" s="351" t="s">
        <v>12</v>
      </c>
      <c r="K10" s="558" t="s">
        <v>8</v>
      </c>
      <c r="L10" s="558" t="s">
        <v>5</v>
      </c>
      <c r="M10" s="556"/>
      <c r="N10" s="556"/>
    </row>
    <row r="11" spans="1:14" ht="24" customHeight="1">
      <c r="A11" s="537" t="s">
        <v>345</v>
      </c>
      <c r="B11" s="537" t="s">
        <v>350</v>
      </c>
      <c r="C11" s="275">
        <v>45080</v>
      </c>
      <c r="D11" s="275">
        <v>45080</v>
      </c>
      <c r="E11" s="275">
        <v>45087</v>
      </c>
      <c r="F11" s="275">
        <v>45088</v>
      </c>
      <c r="G11" s="275">
        <v>45118</v>
      </c>
      <c r="H11" s="275">
        <v>45120</v>
      </c>
      <c r="I11" s="275">
        <v>45121</v>
      </c>
      <c r="J11" s="275">
        <v>45122</v>
      </c>
      <c r="K11" s="275">
        <v>45123</v>
      </c>
      <c r="L11" s="275">
        <v>45124</v>
      </c>
      <c r="M11" s="455"/>
      <c r="N11" s="455"/>
    </row>
    <row r="12" spans="1:14" ht="24" customHeight="1">
      <c r="A12" s="537" t="s">
        <v>346</v>
      </c>
      <c r="B12" s="537" t="s">
        <v>351</v>
      </c>
      <c r="C12" s="275">
        <v>45087</v>
      </c>
      <c r="D12" s="275">
        <v>45088</v>
      </c>
      <c r="E12" s="275">
        <v>45082</v>
      </c>
      <c r="F12" s="275">
        <v>45083</v>
      </c>
      <c r="G12" s="275">
        <v>45125</v>
      </c>
      <c r="H12" s="275">
        <v>45127</v>
      </c>
      <c r="I12" s="275">
        <v>45128</v>
      </c>
      <c r="J12" s="275">
        <v>45129</v>
      </c>
      <c r="K12" s="275">
        <v>45130</v>
      </c>
      <c r="L12" s="275">
        <v>45131</v>
      </c>
      <c r="M12" s="455"/>
      <c r="N12" s="455"/>
    </row>
    <row r="13" spans="1:14" ht="16.5">
      <c r="A13" s="537" t="s">
        <v>347</v>
      </c>
      <c r="B13" s="537" t="s">
        <v>352</v>
      </c>
      <c r="C13" s="275">
        <v>45101</v>
      </c>
      <c r="D13" s="275">
        <v>45102</v>
      </c>
      <c r="E13" s="275">
        <v>45096</v>
      </c>
      <c r="F13" s="275">
        <v>45097</v>
      </c>
      <c r="G13" s="275">
        <v>45139</v>
      </c>
      <c r="H13" s="275">
        <v>45141</v>
      </c>
      <c r="I13" s="275">
        <v>45142</v>
      </c>
      <c r="J13" s="275">
        <v>45143</v>
      </c>
      <c r="K13" s="275">
        <v>45144</v>
      </c>
      <c r="L13" s="275">
        <v>45145</v>
      </c>
    </row>
    <row r="14" spans="1:14">
      <c r="A14" s="575"/>
      <c r="I14" s="210"/>
      <c r="J14" s="210"/>
      <c r="K14" s="210"/>
      <c r="L14" s="210"/>
    </row>
    <row r="15" spans="1:14" ht="28.5" customHeight="1">
      <c r="A15" s="353" t="s">
        <v>30</v>
      </c>
      <c r="B15" s="354"/>
      <c r="C15" s="355"/>
      <c r="D15" s="355"/>
      <c r="E15" s="355"/>
      <c r="F15" s="355"/>
      <c r="G15" s="356"/>
      <c r="H15" s="356"/>
      <c r="I15" s="356"/>
      <c r="J15" s="356"/>
      <c r="K15" s="356"/>
      <c r="L15" s="356"/>
      <c r="M15" s="197"/>
      <c r="N15" s="197"/>
    </row>
    <row r="16" spans="1:14">
      <c r="A16" s="357"/>
      <c r="B16" s="358"/>
      <c r="C16" s="359"/>
      <c r="D16" s="359"/>
      <c r="E16" s="360"/>
      <c r="F16" s="360"/>
      <c r="G16" s="356"/>
      <c r="H16" s="356"/>
      <c r="I16" s="356"/>
      <c r="J16" s="356"/>
      <c r="K16" s="197"/>
      <c r="L16" s="197"/>
      <c r="M16" s="197"/>
      <c r="N16" s="197"/>
    </row>
    <row r="17" spans="1:14" ht="21">
      <c r="A17" s="361" t="s">
        <v>28</v>
      </c>
      <c r="B17" s="362"/>
      <c r="C17" s="349"/>
      <c r="D17" s="349"/>
      <c r="K17" s="197"/>
      <c r="L17" s="197"/>
      <c r="M17" s="197"/>
      <c r="N17" s="197"/>
    </row>
    <row r="18" spans="1:14">
      <c r="A18" s="363" t="s">
        <v>160</v>
      </c>
      <c r="B18" s="364"/>
      <c r="C18" s="365"/>
      <c r="D18" s="365"/>
      <c r="E18" s="365"/>
      <c r="F18" s="365"/>
      <c r="I18" s="349" t="s">
        <v>228</v>
      </c>
      <c r="K18" s="197"/>
      <c r="L18" s="197"/>
      <c r="M18" s="197"/>
    </row>
    <row r="19" spans="1:14">
      <c r="A19" s="363" t="s">
        <v>172</v>
      </c>
      <c r="B19" s="364"/>
      <c r="C19" s="365"/>
      <c r="D19" s="365"/>
      <c r="E19" s="365"/>
      <c r="F19" s="365"/>
      <c r="I19" s="349" t="s">
        <v>229</v>
      </c>
      <c r="K19" s="197"/>
      <c r="L19" s="197"/>
      <c r="M19" s="197"/>
    </row>
    <row r="20" spans="1:14">
      <c r="A20" s="363" t="s">
        <v>45</v>
      </c>
      <c r="B20" s="364"/>
      <c r="C20" s="365"/>
      <c r="D20" s="365"/>
      <c r="E20" s="365"/>
      <c r="F20" s="365"/>
      <c r="I20" s="349" t="s">
        <v>227</v>
      </c>
      <c r="K20" s="197"/>
      <c r="L20" s="197"/>
      <c r="M20" s="197"/>
    </row>
    <row r="21" spans="1:14">
      <c r="A21" s="363" t="s">
        <v>19</v>
      </c>
      <c r="B21" s="364"/>
      <c r="C21" s="365"/>
      <c r="D21" s="365"/>
      <c r="E21" s="365"/>
      <c r="F21" s="365"/>
      <c r="I21" s="349"/>
      <c r="K21" s="197"/>
      <c r="L21" s="197"/>
      <c r="M21" s="197"/>
    </row>
    <row r="22" spans="1:14">
      <c r="A22" s="349"/>
      <c r="B22" s="348"/>
      <c r="K22" s="197"/>
      <c r="L22" s="197"/>
      <c r="M22" s="197"/>
      <c r="N22" s="197"/>
    </row>
    <row r="23" spans="1:14">
      <c r="A23" s="349"/>
      <c r="B23" s="348"/>
      <c r="K23" s="197"/>
      <c r="L23" s="197"/>
      <c r="M23" s="197"/>
      <c r="N23" s="197"/>
    </row>
    <row r="24" spans="1:14">
      <c r="A24" s="366" t="s">
        <v>2</v>
      </c>
      <c r="B24" s="367"/>
      <c r="C24" s="368"/>
      <c r="D24" s="368"/>
      <c r="E24" s="368"/>
      <c r="F24" s="368"/>
      <c r="G24" s="369"/>
      <c r="H24" s="369"/>
      <c r="I24" s="369"/>
      <c r="J24" s="369"/>
      <c r="K24" s="197"/>
      <c r="L24" s="197"/>
      <c r="M24" s="197"/>
      <c r="N24" s="197"/>
    </row>
    <row r="25" spans="1:14">
      <c r="A25" s="366"/>
      <c r="B25" s="367"/>
      <c r="C25" s="368"/>
      <c r="D25" s="368"/>
      <c r="E25" s="368"/>
      <c r="F25" s="368"/>
      <c r="G25" s="369"/>
      <c r="H25" s="369"/>
      <c r="I25" s="369"/>
      <c r="J25" s="369"/>
      <c r="K25" s="197"/>
      <c r="L25" s="197"/>
      <c r="M25" s="197"/>
      <c r="N25" s="197"/>
    </row>
    <row r="26" spans="1:14" ht="22.5">
      <c r="A26" s="370" t="s">
        <v>37</v>
      </c>
      <c r="B26" s="367"/>
      <c r="C26" s="368"/>
      <c r="D26" s="368"/>
      <c r="E26" s="312"/>
      <c r="F26" s="312"/>
      <c r="G26" s="371"/>
      <c r="H26" s="371"/>
      <c r="I26" s="371"/>
      <c r="J26" s="371"/>
      <c r="K26" s="197"/>
      <c r="L26" s="197"/>
      <c r="M26" s="197"/>
      <c r="N26" s="197"/>
    </row>
    <row r="27" spans="1:14">
      <c r="A27" s="366"/>
      <c r="B27" s="372"/>
      <c r="C27" s="312"/>
      <c r="D27" s="312"/>
      <c r="E27" s="312"/>
      <c r="F27" s="312"/>
      <c r="G27" s="373"/>
      <c r="H27" s="373"/>
      <c r="I27" s="373"/>
      <c r="J27" s="373"/>
      <c r="K27" s="197"/>
      <c r="L27" s="197"/>
      <c r="M27" s="197"/>
      <c r="N27" s="197"/>
    </row>
    <row r="28" spans="1:14">
      <c r="A28" s="312" t="s">
        <v>184</v>
      </c>
      <c r="B28" s="372"/>
      <c r="C28" s="312"/>
      <c r="D28" s="312"/>
      <c r="E28" s="312"/>
      <c r="F28" s="312"/>
      <c r="G28" s="373"/>
      <c r="H28" s="373"/>
      <c r="I28" s="373"/>
      <c r="J28" s="373"/>
      <c r="K28" s="197"/>
      <c r="L28" s="197"/>
      <c r="M28" s="197"/>
      <c r="N28" s="197"/>
    </row>
    <row r="29" spans="1:14">
      <c r="A29" s="312" t="s">
        <v>36</v>
      </c>
      <c r="B29" s="372"/>
      <c r="C29" s="312"/>
      <c r="D29" s="312"/>
      <c r="K29" s="197"/>
      <c r="L29" s="197"/>
      <c r="M29" s="197"/>
      <c r="N29" s="197"/>
    </row>
    <row r="30" spans="1:14">
      <c r="A30" s="312" t="s">
        <v>147</v>
      </c>
      <c r="B30" s="348"/>
      <c r="K30" s="197"/>
      <c r="L30" s="197"/>
      <c r="M30" s="197"/>
      <c r="N30" s="197"/>
    </row>
  </sheetData>
  <customSheetViews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3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6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7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8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0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1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2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7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8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20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21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2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3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7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8"/>
    </customSheetView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  <mergeCell ref="M8:N8"/>
  </mergeCells>
  <phoneticPr fontId="29" type="noConversion"/>
  <hyperlinks>
    <hyperlink ref="A5" display="BACK TO MENU" xr:uid="{00000000-0004-0000-0F00-000000000000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6" tint="0.39997558519241921"/>
    <pageSetUpPr fitToPage="1"/>
  </sheetPr>
  <dimension ref="A1:U60"/>
  <sheetViews>
    <sheetView view="pageBreakPreview" topLeftCell="A2" zoomScaleNormal="100" zoomScaleSheetLayoutView="100" workbookViewId="0">
      <selection activeCell="O57" sqref="O57"/>
    </sheetView>
  </sheetViews>
  <sheetFormatPr defaultColWidth="8.88671875" defaultRowHeight="15"/>
  <cols>
    <col min="1" max="1" width="25.109375" style="384" customWidth="1"/>
    <col min="2" max="2" width="10.6640625" style="385" customWidth="1"/>
    <col min="3" max="3" width="13.109375" style="384" customWidth="1"/>
    <col min="4" max="4" width="11.77734375" style="384" customWidth="1"/>
    <col min="5" max="5" width="7.44140625" style="384" customWidth="1"/>
    <col min="6" max="6" width="8.44140625" style="384" customWidth="1"/>
    <col min="7" max="7" width="23.44140625" style="384" customWidth="1"/>
    <col min="8" max="8" width="10.88671875" style="384" customWidth="1"/>
    <col min="9" max="9" width="8.44140625" style="384" customWidth="1"/>
    <col min="10" max="10" width="7.6640625" style="384" customWidth="1"/>
    <col min="11" max="11" width="8.109375" style="384" customWidth="1"/>
    <col min="12" max="12" width="8.6640625" style="384" customWidth="1"/>
    <col min="13" max="13" width="8.77734375" style="384" customWidth="1"/>
    <col min="14" max="14" width="8.109375" style="384" customWidth="1"/>
    <col min="15" max="15" width="9.44140625" style="384" bestFit="1" customWidth="1"/>
    <col min="16" max="16" width="10" style="386" customWidth="1"/>
    <col min="17" max="18" width="8.33203125" style="386" customWidth="1"/>
    <col min="19" max="19" width="10.109375" style="384" customWidth="1"/>
    <col min="20" max="20" width="7.33203125" style="384" customWidth="1"/>
    <col min="21" max="16384" width="8.88671875" style="384"/>
  </cols>
  <sheetData>
    <row r="1" spans="1:21" s="376" customFormat="1" ht="32.25" customHeight="1">
      <c r="A1" s="377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  <c r="R1" s="375"/>
    </row>
    <row r="2" spans="1:21" s="379" customFormat="1" ht="24" customHeight="1">
      <c r="A2" s="755" t="s">
        <v>1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496"/>
      <c r="M2" s="496"/>
      <c r="N2" s="496"/>
      <c r="O2" s="496"/>
      <c r="P2" s="496"/>
      <c r="Q2" s="378"/>
      <c r="R2" s="378"/>
      <c r="S2" s="376"/>
      <c r="T2" s="376"/>
      <c r="U2" s="376"/>
    </row>
    <row r="3" spans="1:21" ht="25.5">
      <c r="A3" s="756" t="s">
        <v>185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380"/>
      <c r="M3" s="379"/>
      <c r="N3" s="380"/>
      <c r="O3" s="381"/>
      <c r="P3" s="382"/>
      <c r="Q3" s="382"/>
      <c r="R3" s="383"/>
      <c r="S3" s="379"/>
      <c r="T3" s="379"/>
      <c r="U3" s="379"/>
    </row>
    <row r="4" spans="1:21" s="387" customFormat="1" ht="15.75" hidden="1" customHeight="1" thickBot="1">
      <c r="A4" s="384"/>
      <c r="B4" s="385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6"/>
      <c r="Q4" s="384"/>
      <c r="R4" s="384"/>
      <c r="S4" s="384"/>
      <c r="T4" s="384"/>
      <c r="U4" s="384"/>
    </row>
    <row r="5" spans="1:21" s="387" customFormat="1" ht="14.25" hidden="1" customHeight="1" thickTop="1">
      <c r="A5" s="388"/>
      <c r="B5" s="389"/>
      <c r="C5" s="390"/>
      <c r="D5" s="391"/>
      <c r="E5" s="392"/>
      <c r="F5" s="393"/>
      <c r="G5" s="392"/>
      <c r="H5" s="393"/>
      <c r="I5" s="394"/>
      <c r="J5" s="389"/>
      <c r="K5" s="392"/>
      <c r="L5" s="393"/>
      <c r="M5" s="395"/>
      <c r="N5" s="395"/>
      <c r="O5" s="390"/>
      <c r="P5" s="391"/>
      <c r="Q5" s="390"/>
      <c r="R5" s="396"/>
    </row>
    <row r="6" spans="1:21" s="387" customFormat="1" ht="14.25" hidden="1" customHeight="1">
      <c r="A6" s="397"/>
      <c r="B6" s="398"/>
      <c r="C6" s="399"/>
      <c r="D6" s="399"/>
      <c r="E6" s="399"/>
      <c r="F6" s="399"/>
      <c r="G6" s="399"/>
      <c r="H6" s="399"/>
      <c r="I6" s="400"/>
      <c r="J6" s="398"/>
      <c r="K6" s="401"/>
      <c r="L6" s="401"/>
      <c r="M6" s="401"/>
      <c r="N6" s="401"/>
      <c r="O6" s="401"/>
      <c r="P6" s="402"/>
      <c r="Q6" s="401"/>
      <c r="R6" s="403"/>
    </row>
    <row r="7" spans="1:21" s="387" customFormat="1" ht="14.25" hidden="1" customHeight="1">
      <c r="A7" s="397"/>
      <c r="B7" s="398"/>
      <c r="C7" s="404"/>
      <c r="D7" s="404"/>
      <c r="E7" s="405"/>
      <c r="F7" s="405"/>
      <c r="G7" s="405"/>
      <c r="H7" s="405"/>
      <c r="I7" s="400"/>
      <c r="J7" s="398"/>
      <c r="K7" s="406"/>
      <c r="L7" s="406"/>
      <c r="M7" s="406"/>
      <c r="N7" s="406"/>
      <c r="O7" s="406"/>
      <c r="P7" s="407"/>
      <c r="Q7" s="406"/>
      <c r="R7" s="408"/>
    </row>
    <row r="8" spans="1:21" s="416" customFormat="1" ht="21.95" hidden="1" customHeight="1">
      <c r="A8" s="409"/>
      <c r="B8" s="410"/>
      <c r="C8" s="411"/>
      <c r="D8" s="411"/>
      <c r="E8" s="412"/>
      <c r="F8" s="412"/>
      <c r="G8" s="412"/>
      <c r="H8" s="412"/>
      <c r="I8" s="413"/>
      <c r="J8" s="410"/>
      <c r="K8" s="414"/>
      <c r="L8" s="414"/>
      <c r="M8" s="414"/>
      <c r="N8" s="414"/>
      <c r="O8" s="414"/>
      <c r="P8" s="414"/>
      <c r="Q8" s="414"/>
      <c r="R8" s="415"/>
      <c r="S8" s="387"/>
      <c r="T8" s="387"/>
      <c r="U8" s="387"/>
    </row>
    <row r="9" spans="1:21" s="416" customFormat="1" ht="21.95" hidden="1" customHeight="1">
      <c r="A9" s="417"/>
      <c r="B9" s="418"/>
      <c r="C9" s="301"/>
      <c r="D9" s="301"/>
      <c r="E9" s="419"/>
      <c r="F9" s="419"/>
      <c r="G9" s="419"/>
      <c r="H9" s="419"/>
      <c r="I9" s="420"/>
      <c r="J9" s="421"/>
      <c r="K9" s="301"/>
      <c r="L9" s="301"/>
      <c r="M9" s="301"/>
      <c r="N9" s="301"/>
      <c r="O9" s="301"/>
      <c r="P9" s="422"/>
      <c r="Q9" s="422"/>
      <c r="R9" s="423"/>
    </row>
    <row r="10" spans="1:21" s="416" customFormat="1" ht="21.95" hidden="1" customHeight="1">
      <c r="A10" s="417"/>
      <c r="B10" s="418"/>
      <c r="C10" s="301"/>
      <c r="D10" s="301"/>
      <c r="E10" s="419"/>
      <c r="F10" s="419"/>
      <c r="G10" s="419"/>
      <c r="H10" s="419"/>
      <c r="I10" s="420"/>
      <c r="J10" s="424"/>
      <c r="K10" s="301"/>
      <c r="L10" s="301"/>
      <c r="M10" s="301"/>
      <c r="N10" s="301"/>
      <c r="O10" s="301"/>
      <c r="P10" s="301"/>
      <c r="Q10" s="301"/>
      <c r="R10" s="423"/>
    </row>
    <row r="11" spans="1:21" s="416" customFormat="1" ht="21.95" hidden="1" customHeight="1">
      <c r="A11" s="417"/>
      <c r="B11" s="418"/>
      <c r="C11" s="301"/>
      <c r="D11" s="301"/>
      <c r="E11" s="419"/>
      <c r="F11" s="419"/>
      <c r="G11" s="419"/>
      <c r="H11" s="419"/>
      <c r="I11" s="420"/>
      <c r="J11" s="421"/>
      <c r="K11" s="301"/>
      <c r="L11" s="301"/>
      <c r="M11" s="301"/>
      <c r="N11" s="301"/>
      <c r="O11" s="301"/>
      <c r="P11" s="301"/>
      <c r="Q11" s="301"/>
      <c r="R11" s="423"/>
    </row>
    <row r="12" spans="1:21" s="416" customFormat="1" ht="21.95" hidden="1" customHeight="1">
      <c r="A12" s="417"/>
      <c r="B12" s="418"/>
      <c r="C12" s="301"/>
      <c r="D12" s="301"/>
      <c r="E12" s="419"/>
      <c r="F12" s="419"/>
      <c r="G12" s="419"/>
      <c r="H12" s="419"/>
      <c r="I12" s="420"/>
      <c r="J12" s="421"/>
      <c r="K12" s="301"/>
      <c r="L12" s="301"/>
      <c r="M12" s="301"/>
      <c r="N12" s="301"/>
      <c r="O12" s="301"/>
      <c r="P12" s="301"/>
      <c r="Q12" s="301"/>
      <c r="R12" s="423"/>
    </row>
    <row r="13" spans="1:21" ht="13.5" hidden="1" customHeight="1" thickBot="1">
      <c r="A13" s="425"/>
      <c r="B13" s="426"/>
      <c r="C13" s="427"/>
      <c r="D13" s="427"/>
      <c r="E13" s="428"/>
      <c r="F13" s="428"/>
      <c r="G13" s="428"/>
      <c r="H13" s="428"/>
      <c r="I13" s="429"/>
      <c r="J13" s="429"/>
      <c r="K13" s="427"/>
      <c r="L13" s="427"/>
      <c r="M13" s="427"/>
      <c r="N13" s="427"/>
      <c r="O13" s="427"/>
      <c r="P13" s="427"/>
      <c r="Q13" s="427"/>
      <c r="R13" s="430"/>
      <c r="S13" s="416"/>
      <c r="T13" s="416"/>
      <c r="U13" s="416"/>
    </row>
    <row r="14" spans="1:21" ht="16.5" hidden="1" customHeight="1" thickTop="1"/>
    <row r="15" spans="1:21" ht="16.5" hidden="1" customHeight="1">
      <c r="A15" s="431"/>
      <c r="B15" s="432"/>
      <c r="C15" s="433"/>
      <c r="D15" s="431"/>
      <c r="E15" s="433"/>
      <c r="F15" s="433"/>
      <c r="G15" s="433"/>
      <c r="H15" s="433"/>
      <c r="I15" s="431"/>
      <c r="J15" s="433"/>
      <c r="O15" s="431"/>
      <c r="P15" s="384"/>
      <c r="Q15" s="384"/>
      <c r="R15" s="433"/>
    </row>
    <row r="16" spans="1:21" ht="16.5" hidden="1" customHeight="1">
      <c r="A16" s="431"/>
      <c r="B16" s="432"/>
      <c r="C16" s="433"/>
      <c r="D16" s="433"/>
      <c r="E16" s="433"/>
      <c r="F16" s="433"/>
      <c r="G16" s="433"/>
      <c r="H16" s="433"/>
      <c r="I16" s="433"/>
      <c r="J16" s="431"/>
      <c r="O16" s="431"/>
      <c r="P16" s="384"/>
      <c r="Q16" s="384"/>
      <c r="R16" s="433"/>
    </row>
    <row r="17" spans="1:20" ht="13.5" hidden="1" customHeight="1">
      <c r="A17" s="431"/>
      <c r="B17" s="432"/>
      <c r="C17" s="433"/>
      <c r="D17" s="433"/>
      <c r="E17" s="433"/>
      <c r="F17" s="433"/>
      <c r="G17" s="433"/>
      <c r="H17" s="433"/>
      <c r="I17" s="433"/>
      <c r="J17" s="431"/>
      <c r="O17" s="431"/>
      <c r="P17" s="384"/>
      <c r="Q17" s="384"/>
      <c r="R17" s="433"/>
    </row>
    <row r="18" spans="1:20" ht="13.5" hidden="1" customHeight="1"/>
    <row r="19" spans="1:20" ht="16.5" hidden="1" customHeight="1"/>
    <row r="20" spans="1:20" ht="13.5" hidden="1" customHeight="1">
      <c r="A20" s="431"/>
      <c r="B20" s="432"/>
      <c r="C20" s="433"/>
      <c r="D20" s="433"/>
      <c r="E20" s="433"/>
      <c r="F20" s="431"/>
      <c r="G20" s="433"/>
      <c r="H20" s="431"/>
      <c r="I20" s="434"/>
      <c r="J20" s="433"/>
      <c r="K20" s="431"/>
      <c r="L20" s="433"/>
      <c r="M20" s="431"/>
      <c r="N20" s="433"/>
      <c r="O20" s="431"/>
      <c r="P20" s="433"/>
    </row>
    <row r="21" spans="1:20" ht="17.25" hidden="1" customHeight="1" thickBot="1"/>
    <row r="22" spans="1:20" ht="16.5" hidden="1" customHeight="1" thickTop="1">
      <c r="A22" s="388"/>
      <c r="B22" s="389"/>
      <c r="C22" s="435"/>
      <c r="D22" s="436"/>
      <c r="E22" s="437"/>
      <c r="F22" s="438"/>
      <c r="G22" s="437"/>
      <c r="H22" s="438"/>
      <c r="I22" s="439"/>
      <c r="J22" s="389"/>
      <c r="K22" s="392"/>
      <c r="L22" s="393"/>
      <c r="M22" s="395"/>
      <c r="N22" s="395"/>
      <c r="O22" s="390"/>
      <c r="P22" s="391"/>
      <c r="Q22" s="390"/>
      <c r="R22" s="396"/>
      <c r="S22" s="440"/>
      <c r="T22" s="441"/>
    </row>
    <row r="23" spans="1:20" ht="15.75" hidden="1" customHeight="1">
      <c r="A23" s="397"/>
      <c r="B23" s="398"/>
      <c r="C23" s="399"/>
      <c r="D23" s="399"/>
      <c r="E23" s="399"/>
      <c r="F23" s="399"/>
      <c r="G23" s="399"/>
      <c r="H23" s="399"/>
      <c r="I23" s="442"/>
      <c r="J23" s="398"/>
      <c r="K23" s="399"/>
      <c r="L23" s="399"/>
      <c r="M23" s="399"/>
      <c r="N23" s="399"/>
      <c r="O23" s="401"/>
      <c r="P23" s="402"/>
      <c r="Q23" s="401"/>
      <c r="R23" s="403"/>
      <c r="S23" s="401"/>
      <c r="T23" s="403"/>
    </row>
    <row r="24" spans="1:20" ht="15" hidden="1" customHeight="1">
      <c r="A24" s="397"/>
      <c r="B24" s="398"/>
      <c r="C24" s="405"/>
      <c r="D24" s="405"/>
      <c r="E24" s="405"/>
      <c r="F24" s="405"/>
      <c r="G24" s="405"/>
      <c r="H24" s="405"/>
      <c r="I24" s="442"/>
      <c r="J24" s="398"/>
      <c r="K24" s="404"/>
      <c r="L24" s="404"/>
      <c r="M24" s="404"/>
      <c r="N24" s="404"/>
      <c r="O24" s="406"/>
      <c r="P24" s="407"/>
      <c r="Q24" s="406"/>
      <c r="R24" s="408"/>
      <c r="S24" s="406"/>
      <c r="T24" s="408"/>
    </row>
    <row r="25" spans="1:20" ht="22.5" hidden="1" customHeight="1">
      <c r="A25" s="409"/>
      <c r="B25" s="410"/>
      <c r="C25" s="443"/>
      <c r="D25" s="412"/>
      <c r="E25" s="412"/>
      <c r="F25" s="412"/>
      <c r="G25" s="412"/>
      <c r="H25" s="412"/>
      <c r="I25" s="444"/>
      <c r="J25" s="410"/>
      <c r="K25" s="411"/>
      <c r="L25" s="411"/>
      <c r="M25" s="411"/>
      <c r="N25" s="411"/>
      <c r="O25" s="414"/>
      <c r="P25" s="414"/>
      <c r="Q25" s="414"/>
      <c r="R25" s="415"/>
      <c r="S25" s="414"/>
      <c r="T25" s="415"/>
    </row>
    <row r="26" spans="1:20" ht="24.95" hidden="1" customHeight="1">
      <c r="A26" s="445"/>
      <c r="B26" s="446"/>
      <c r="C26" s="301"/>
      <c r="D26" s="301"/>
      <c r="E26" s="301"/>
      <c r="F26" s="301"/>
      <c r="G26" s="301"/>
      <c r="H26" s="301"/>
      <c r="I26" s="447"/>
      <c r="J26" s="448"/>
      <c r="K26" s="301"/>
      <c r="L26" s="301"/>
      <c r="M26" s="301"/>
      <c r="N26" s="301"/>
      <c r="O26" s="301"/>
      <c r="P26" s="422"/>
      <c r="Q26" s="422"/>
      <c r="R26" s="423"/>
      <c r="S26" s="422"/>
      <c r="T26" s="423"/>
    </row>
    <row r="27" spans="1:20" ht="24.95" hidden="1" customHeight="1">
      <c r="A27" s="445"/>
      <c r="B27" s="446"/>
      <c r="C27" s="301"/>
      <c r="D27" s="301"/>
      <c r="E27" s="301"/>
      <c r="F27" s="301"/>
      <c r="G27" s="301"/>
      <c r="H27" s="301"/>
      <c r="I27" s="447"/>
      <c r="J27" s="448"/>
      <c r="K27" s="301"/>
      <c r="L27" s="301"/>
      <c r="M27" s="301"/>
      <c r="N27" s="301"/>
      <c r="O27" s="301"/>
      <c r="P27" s="422"/>
      <c r="Q27" s="422"/>
      <c r="R27" s="423"/>
      <c r="S27" s="422"/>
      <c r="T27" s="423"/>
    </row>
    <row r="28" spans="1:20" ht="24.95" hidden="1" customHeight="1">
      <c r="A28" s="445"/>
      <c r="B28" s="446"/>
      <c r="C28" s="301"/>
      <c r="D28" s="301"/>
      <c r="E28" s="301"/>
      <c r="F28" s="301"/>
      <c r="G28" s="301"/>
      <c r="H28" s="301"/>
      <c r="I28" s="447"/>
      <c r="J28" s="448"/>
      <c r="K28" s="301"/>
      <c r="L28" s="301"/>
      <c r="M28" s="301"/>
      <c r="N28" s="301"/>
      <c r="O28" s="301"/>
      <c r="P28" s="422"/>
      <c r="Q28" s="422"/>
      <c r="R28" s="423"/>
      <c r="S28" s="422"/>
      <c r="T28" s="423"/>
    </row>
    <row r="29" spans="1:20" ht="24.95" hidden="1" customHeight="1">
      <c r="A29" s="445"/>
      <c r="B29" s="446"/>
      <c r="C29" s="301"/>
      <c r="D29" s="301"/>
      <c r="E29" s="301"/>
      <c r="F29" s="301"/>
      <c r="G29" s="301"/>
      <c r="H29" s="301"/>
      <c r="I29" s="447"/>
      <c r="J29" s="448"/>
      <c r="K29" s="301"/>
      <c r="L29" s="301"/>
      <c r="M29" s="301"/>
      <c r="N29" s="301"/>
      <c r="O29" s="301"/>
      <c r="P29" s="422"/>
      <c r="Q29" s="422"/>
      <c r="R29" s="423"/>
      <c r="S29" s="422"/>
      <c r="T29" s="423"/>
    </row>
    <row r="30" spans="1:20" ht="15" hidden="1" customHeight="1" thickBot="1">
      <c r="A30" s="449"/>
      <c r="B30" s="450"/>
      <c r="C30" s="427"/>
      <c r="D30" s="427"/>
      <c r="E30" s="427"/>
      <c r="F30" s="427"/>
      <c r="G30" s="427"/>
      <c r="H30" s="427"/>
      <c r="I30" s="451"/>
      <c r="J30" s="452"/>
      <c r="K30" s="427"/>
      <c r="L30" s="427"/>
      <c r="M30" s="427"/>
      <c r="N30" s="427"/>
      <c r="O30" s="427"/>
      <c r="P30" s="427"/>
      <c r="Q30" s="427"/>
      <c r="R30" s="430"/>
    </row>
    <row r="31" spans="1:20" ht="13.5" hidden="1" customHeight="1" thickTop="1">
      <c r="A31" s="453"/>
      <c r="B31" s="454"/>
      <c r="C31" s="455"/>
      <c r="D31" s="455"/>
      <c r="E31" s="455"/>
      <c r="F31" s="455"/>
      <c r="G31" s="455"/>
      <c r="H31" s="455"/>
      <c r="I31" s="456"/>
      <c r="J31" s="456"/>
      <c r="K31" s="455"/>
      <c r="L31" s="455"/>
      <c r="M31" s="455"/>
      <c r="N31" s="455"/>
      <c r="O31" s="455"/>
      <c r="P31" s="455"/>
      <c r="Q31" s="455"/>
      <c r="R31" s="455"/>
    </row>
    <row r="32" spans="1:20" ht="13.5" hidden="1" customHeight="1">
      <c r="A32" s="457"/>
      <c r="B32" s="458"/>
      <c r="C32" s="459"/>
      <c r="D32" s="459"/>
      <c r="E32" s="459"/>
      <c r="F32" s="460"/>
      <c r="G32" s="459"/>
      <c r="H32" s="460"/>
      <c r="I32" s="461"/>
      <c r="J32" s="462"/>
      <c r="K32" s="463"/>
      <c r="L32" s="463"/>
      <c r="M32" s="463"/>
      <c r="N32" s="463"/>
      <c r="O32" s="463"/>
      <c r="P32" s="463"/>
    </row>
    <row r="33" spans="1:18" ht="16.5" hidden="1" customHeight="1">
      <c r="A33" s="464"/>
      <c r="B33" s="461"/>
      <c r="C33" s="461"/>
      <c r="D33" s="461"/>
      <c r="E33" s="461"/>
      <c r="F33" s="461"/>
      <c r="G33" s="461"/>
      <c r="H33" s="461"/>
      <c r="I33" s="461"/>
      <c r="J33" s="462"/>
      <c r="K33" s="463"/>
      <c r="L33" s="463"/>
      <c r="M33" s="463"/>
      <c r="N33" s="463"/>
      <c r="O33" s="463"/>
      <c r="P33" s="463"/>
    </row>
    <row r="34" spans="1:18" ht="16.5" hidden="1" customHeight="1">
      <c r="A34" s="465"/>
      <c r="B34" s="461"/>
      <c r="C34" s="461"/>
      <c r="D34" s="461"/>
      <c r="E34" s="461"/>
      <c r="F34" s="461"/>
      <c r="G34" s="461"/>
      <c r="H34" s="461"/>
      <c r="I34" s="461"/>
      <c r="J34" s="462"/>
      <c r="K34" s="463"/>
      <c r="L34" s="463"/>
      <c r="M34" s="463"/>
      <c r="N34" s="463"/>
      <c r="O34" s="463"/>
      <c r="P34" s="463"/>
    </row>
    <row r="35" spans="1:18" ht="16.5" hidden="1" customHeight="1">
      <c r="A35" s="431"/>
      <c r="B35" s="432"/>
      <c r="C35" s="433"/>
      <c r="D35" s="433"/>
      <c r="E35" s="433"/>
      <c r="F35" s="433"/>
      <c r="G35" s="433"/>
      <c r="H35" s="433"/>
      <c r="I35" s="433"/>
      <c r="J35" s="433"/>
      <c r="K35" s="431"/>
      <c r="L35" s="433"/>
      <c r="M35" s="431"/>
      <c r="N35" s="433"/>
      <c r="O35" s="431"/>
      <c r="P35" s="433"/>
    </row>
    <row r="36" spans="1:18" ht="16.5" hidden="1" customHeight="1">
      <c r="A36" s="431"/>
      <c r="B36" s="432"/>
      <c r="C36" s="433"/>
      <c r="D36" s="433"/>
      <c r="E36" s="433"/>
      <c r="F36" s="433"/>
      <c r="G36" s="433"/>
      <c r="H36" s="433"/>
      <c r="I36" s="433"/>
      <c r="J36" s="433"/>
      <c r="K36" s="431"/>
      <c r="L36" s="433"/>
      <c r="M36" s="431"/>
      <c r="N36" s="433"/>
      <c r="O36" s="431"/>
      <c r="P36" s="433"/>
    </row>
    <row r="37" spans="1:18" ht="16.5" hidden="1" customHeight="1">
      <c r="A37" s="431"/>
      <c r="B37" s="432"/>
      <c r="C37" s="433"/>
      <c r="D37" s="433"/>
      <c r="E37" s="433"/>
      <c r="F37" s="431"/>
      <c r="G37" s="433"/>
      <c r="H37" s="431"/>
      <c r="I37" s="434"/>
      <c r="J37" s="433"/>
      <c r="K37" s="431"/>
      <c r="L37" s="433"/>
      <c r="M37" s="431"/>
      <c r="N37" s="433"/>
      <c r="O37" s="431"/>
      <c r="P37" s="433"/>
    </row>
    <row r="38" spans="1:18" ht="51" hidden="1" customHeight="1">
      <c r="A38" s="431"/>
      <c r="B38" s="432"/>
      <c r="C38" s="433"/>
      <c r="D38" s="433"/>
      <c r="E38" s="433"/>
      <c r="F38" s="431"/>
      <c r="G38" s="433"/>
      <c r="H38" s="431"/>
      <c r="I38" s="434"/>
      <c r="J38" s="433"/>
      <c r="K38" s="431"/>
      <c r="L38" s="433"/>
      <c r="M38" s="431"/>
      <c r="N38" s="433"/>
      <c r="O38" s="431"/>
      <c r="P38" s="433"/>
    </row>
    <row r="40" spans="1:18" ht="18">
      <c r="A40" s="491" t="s">
        <v>21</v>
      </c>
      <c r="O40" s="433" t="s">
        <v>56</v>
      </c>
      <c r="P40" s="535">
        <v>44907</v>
      </c>
    </row>
    <row r="41" spans="1:18" ht="12.6" customHeight="1"/>
    <row r="42" spans="1:18" ht="15.75" thickBot="1"/>
    <row r="43" spans="1:18" ht="30.75" customHeight="1">
      <c r="A43" s="760" t="s">
        <v>3</v>
      </c>
      <c r="B43" s="763" t="s">
        <v>10</v>
      </c>
      <c r="C43" s="766" t="s">
        <v>67</v>
      </c>
      <c r="D43" s="767"/>
      <c r="E43" s="766" t="s">
        <v>362</v>
      </c>
      <c r="F43" s="767"/>
      <c r="G43" s="768" t="s">
        <v>29</v>
      </c>
      <c r="H43" s="763" t="s">
        <v>10</v>
      </c>
      <c r="I43" s="757" t="s">
        <v>365</v>
      </c>
      <c r="J43" s="758"/>
      <c r="K43" s="757" t="s">
        <v>44</v>
      </c>
      <c r="L43" s="758"/>
      <c r="M43" s="757" t="s">
        <v>25</v>
      </c>
      <c r="N43" s="758"/>
      <c r="O43" s="757" t="s">
        <v>63</v>
      </c>
      <c r="P43" s="759"/>
      <c r="Q43" s="384"/>
      <c r="R43" s="384"/>
    </row>
    <row r="44" spans="1:18" ht="15" customHeight="1">
      <c r="A44" s="761"/>
      <c r="B44" s="764"/>
      <c r="C44" s="466" t="s">
        <v>4</v>
      </c>
      <c r="D44" s="466" t="s">
        <v>0</v>
      </c>
      <c r="E44" s="466" t="s">
        <v>4</v>
      </c>
      <c r="F44" s="466" t="s">
        <v>0</v>
      </c>
      <c r="G44" s="769"/>
      <c r="H44" s="764"/>
      <c r="I44" s="466" t="s">
        <v>4</v>
      </c>
      <c r="J44" s="466" t="s">
        <v>0</v>
      </c>
      <c r="K44" s="467" t="s">
        <v>4</v>
      </c>
      <c r="L44" s="467" t="s">
        <v>0</v>
      </c>
      <c r="M44" s="467" t="s">
        <v>4</v>
      </c>
      <c r="N44" s="467" t="s">
        <v>0</v>
      </c>
      <c r="O44" s="467" t="s">
        <v>4</v>
      </c>
      <c r="P44" s="494" t="s">
        <v>0</v>
      </c>
      <c r="Q44" s="384"/>
      <c r="R44" s="384"/>
    </row>
    <row r="45" spans="1:18" ht="15" customHeight="1">
      <c r="A45" s="762"/>
      <c r="B45" s="765"/>
      <c r="C45" s="468" t="str">
        <f>'[3]USEC VIA SHA (AWE4)'!C10</f>
        <v>SUN</v>
      </c>
      <c r="D45" s="468" t="s">
        <v>5</v>
      </c>
      <c r="E45" s="468" t="s">
        <v>9</v>
      </c>
      <c r="F45" s="468" t="s">
        <v>8</v>
      </c>
      <c r="G45" s="770"/>
      <c r="H45" s="765"/>
      <c r="I45" s="469" t="s">
        <v>9</v>
      </c>
      <c r="J45" s="469" t="s">
        <v>8</v>
      </c>
      <c r="K45" s="470" t="s">
        <v>11</v>
      </c>
      <c r="L45" s="470" t="s">
        <v>7</v>
      </c>
      <c r="M45" s="470" t="s">
        <v>9</v>
      </c>
      <c r="N45" s="470" t="s">
        <v>8</v>
      </c>
      <c r="O45" s="470" t="s">
        <v>5</v>
      </c>
      <c r="P45" s="495" t="s">
        <v>6</v>
      </c>
      <c r="Q45" s="384"/>
      <c r="R45" s="384"/>
    </row>
    <row r="46" spans="1:18" s="385" customFormat="1" ht="19.5" customHeight="1">
      <c r="A46" s="537" t="s">
        <v>290</v>
      </c>
      <c r="B46" s="274" t="s">
        <v>291</v>
      </c>
      <c r="C46" s="275">
        <v>45081</v>
      </c>
      <c r="D46" s="275">
        <v>45083</v>
      </c>
      <c r="E46" s="275">
        <v>45089</v>
      </c>
      <c r="F46" s="275">
        <v>45089</v>
      </c>
      <c r="G46" s="537" t="s">
        <v>353</v>
      </c>
      <c r="H46" s="274" t="s">
        <v>319</v>
      </c>
      <c r="I46" s="275">
        <v>45099</v>
      </c>
      <c r="J46" s="275">
        <v>45100</v>
      </c>
      <c r="K46" s="275">
        <v>45128</v>
      </c>
      <c r="L46" s="275">
        <v>45130</v>
      </c>
      <c r="M46" s="275">
        <v>45132</v>
      </c>
      <c r="N46" s="275">
        <v>45133</v>
      </c>
      <c r="O46" s="275">
        <v>45134</v>
      </c>
      <c r="P46" s="275">
        <v>45135</v>
      </c>
    </row>
    <row r="47" spans="1:18" s="385" customFormat="1" ht="19.5" customHeight="1">
      <c r="A47" s="537" t="s">
        <v>348</v>
      </c>
      <c r="B47" s="274" t="s">
        <v>354</v>
      </c>
      <c r="C47" s="275">
        <v>45088</v>
      </c>
      <c r="D47" s="275">
        <v>45090</v>
      </c>
      <c r="E47" s="275">
        <v>45096</v>
      </c>
      <c r="F47" s="275">
        <v>45096</v>
      </c>
      <c r="G47" s="537" t="s">
        <v>363</v>
      </c>
      <c r="H47" s="274" t="s">
        <v>364</v>
      </c>
      <c r="I47" s="275">
        <v>45106</v>
      </c>
      <c r="J47" s="275">
        <v>45107</v>
      </c>
      <c r="K47" s="275">
        <v>45135</v>
      </c>
      <c r="L47" s="275">
        <v>45137</v>
      </c>
      <c r="M47" s="275">
        <v>45139</v>
      </c>
      <c r="N47" s="275">
        <v>45140.25</v>
      </c>
      <c r="O47" s="275">
        <v>45141</v>
      </c>
      <c r="P47" s="275">
        <v>45142</v>
      </c>
      <c r="Q47" s="471"/>
      <c r="R47" s="471"/>
    </row>
    <row r="48" spans="1:18" s="385" customFormat="1" ht="19.5" customHeight="1">
      <c r="A48" s="538" t="s">
        <v>349</v>
      </c>
      <c r="B48" s="528" t="s">
        <v>355</v>
      </c>
      <c r="C48" s="529">
        <v>45102</v>
      </c>
      <c r="D48" s="529">
        <v>45104</v>
      </c>
      <c r="E48" s="529">
        <v>45110</v>
      </c>
      <c r="F48" s="529">
        <v>45110</v>
      </c>
      <c r="G48" s="537" t="s">
        <v>356</v>
      </c>
      <c r="H48" s="274" t="s">
        <v>357</v>
      </c>
      <c r="I48" s="275">
        <v>45120</v>
      </c>
      <c r="J48" s="275">
        <v>45121</v>
      </c>
      <c r="K48" s="275">
        <v>45149</v>
      </c>
      <c r="L48" s="275">
        <v>45151</v>
      </c>
      <c r="M48" s="275">
        <v>45153</v>
      </c>
      <c r="N48" s="275">
        <v>45154</v>
      </c>
      <c r="O48" s="275">
        <v>45155</v>
      </c>
      <c r="P48" s="275">
        <v>45156</v>
      </c>
      <c r="Q48" s="471"/>
      <c r="R48" s="471"/>
    </row>
    <row r="49" spans="1:16" ht="19.5" customHeight="1">
      <c r="A49" s="534"/>
      <c r="B49" s="472"/>
      <c r="C49" s="455"/>
      <c r="D49" s="455"/>
      <c r="E49" s="455"/>
      <c r="F49" s="455"/>
      <c r="I49" s="455"/>
      <c r="J49" s="455"/>
      <c r="K49" s="473"/>
      <c r="L49" s="455"/>
      <c r="M49" s="455"/>
      <c r="N49" s="455"/>
      <c r="O49" s="455"/>
      <c r="P49" s="455"/>
    </row>
    <row r="50" spans="1:16" ht="18">
      <c r="A50" s="431" t="s">
        <v>160</v>
      </c>
      <c r="B50" s="432"/>
      <c r="C50" s="433"/>
      <c r="D50" s="433"/>
      <c r="E50" s="433"/>
      <c r="F50" s="433"/>
      <c r="G50" s="433"/>
      <c r="H50" s="431"/>
      <c r="I50" s="433"/>
      <c r="J50" s="308" t="s">
        <v>158</v>
      </c>
      <c r="K50" s="431"/>
      <c r="L50" s="433"/>
      <c r="M50" s="431"/>
      <c r="N50" s="433"/>
    </row>
    <row r="51" spans="1:16" ht="18">
      <c r="A51" s="431" t="s">
        <v>149</v>
      </c>
      <c r="B51" s="432"/>
      <c r="C51" s="433"/>
      <c r="D51" s="433"/>
      <c r="E51" s="433"/>
      <c r="F51" s="433"/>
      <c r="G51" s="433"/>
      <c r="H51" s="431"/>
      <c r="I51" s="433"/>
      <c r="J51" s="308" t="s">
        <v>159</v>
      </c>
      <c r="K51" s="431"/>
      <c r="L51" s="433"/>
      <c r="M51" s="431"/>
      <c r="N51" s="433"/>
    </row>
    <row r="52" spans="1:16" ht="18">
      <c r="A52" s="431" t="s">
        <v>45</v>
      </c>
      <c r="B52" s="432"/>
      <c r="C52" s="433"/>
      <c r="D52" s="433"/>
      <c r="E52" s="433"/>
      <c r="F52" s="433"/>
      <c r="G52" s="433"/>
      <c r="H52" s="431"/>
      <c r="I52" s="433"/>
      <c r="J52" s="308" t="s">
        <v>163</v>
      </c>
      <c r="K52" s="431"/>
      <c r="L52" s="433"/>
      <c r="M52" s="431"/>
      <c r="N52" s="433"/>
    </row>
    <row r="53" spans="1:16" ht="18">
      <c r="A53" s="431" t="s">
        <v>19</v>
      </c>
      <c r="B53" s="432"/>
      <c r="C53" s="433"/>
      <c r="D53" s="433"/>
      <c r="E53" s="433"/>
      <c r="F53" s="433"/>
      <c r="G53" s="433" t="s">
        <v>182</v>
      </c>
      <c r="H53" s="431"/>
      <c r="I53" s="433"/>
      <c r="J53" s="308"/>
      <c r="K53" s="431"/>
      <c r="L53" s="433"/>
      <c r="M53" s="431"/>
      <c r="N53" s="433"/>
    </row>
    <row r="54" spans="1:16" ht="18">
      <c r="A54" s="431"/>
      <c r="B54" s="432"/>
      <c r="C54" s="433"/>
      <c r="D54" s="433"/>
      <c r="E54" s="433"/>
      <c r="F54" s="433"/>
      <c r="G54" s="433"/>
      <c r="H54" s="433"/>
      <c r="I54" s="433"/>
      <c r="J54" s="433"/>
      <c r="K54" s="431"/>
      <c r="L54" s="433"/>
      <c r="M54" s="431"/>
      <c r="N54" s="433"/>
      <c r="O54" s="431"/>
    </row>
    <row r="55" spans="1:16" ht="18">
      <c r="A55" s="474" t="s">
        <v>2</v>
      </c>
      <c r="B55" s="475"/>
      <c r="C55" s="476"/>
      <c r="D55" s="476"/>
      <c r="E55" s="477"/>
      <c r="F55" s="476"/>
      <c r="G55" s="477"/>
      <c r="H55" s="476"/>
      <c r="I55" s="478"/>
      <c r="J55" s="477"/>
    </row>
    <row r="56" spans="1:16" ht="18">
      <c r="A56" s="474"/>
      <c r="B56" s="475"/>
      <c r="C56" s="476"/>
      <c r="D56" s="476"/>
      <c r="E56" s="477"/>
      <c r="F56" s="476"/>
      <c r="G56" s="477"/>
      <c r="H56" s="476"/>
      <c r="I56" s="478"/>
      <c r="J56" s="477"/>
    </row>
    <row r="57" spans="1:16" ht="21">
      <c r="A57" s="479" t="s">
        <v>37</v>
      </c>
      <c r="B57" s="475"/>
      <c r="C57" s="476"/>
      <c r="D57" s="476"/>
      <c r="E57" s="477"/>
      <c r="F57" s="480"/>
      <c r="G57" s="477"/>
      <c r="H57" s="480"/>
      <c r="I57" s="481"/>
      <c r="J57" s="482"/>
    </row>
    <row r="58" spans="1:16" ht="17.25">
      <c r="A58" s="483" t="s">
        <v>184</v>
      </c>
      <c r="B58" s="484"/>
      <c r="C58" s="480"/>
      <c r="D58" s="480"/>
      <c r="E58" s="485"/>
      <c r="F58" s="486"/>
      <c r="G58" s="485"/>
      <c r="H58" s="486"/>
      <c r="I58" s="487"/>
      <c r="J58" s="477"/>
    </row>
    <row r="59" spans="1:16" ht="17.25">
      <c r="A59" s="483" t="s">
        <v>36</v>
      </c>
      <c r="B59" s="488"/>
      <c r="C59" s="486"/>
      <c r="D59" s="486"/>
      <c r="E59" s="487"/>
      <c r="G59" s="487"/>
      <c r="I59" s="489"/>
    </row>
    <row r="60" spans="1:16" ht="17.25">
      <c r="A60" s="483" t="s">
        <v>147</v>
      </c>
      <c r="B60" s="386"/>
      <c r="I60" s="489"/>
    </row>
  </sheetData>
  <mergeCells count="12">
    <mergeCell ref="O43:P43"/>
    <mergeCell ref="A43:A45"/>
    <mergeCell ref="B43:B45"/>
    <mergeCell ref="C43:D43"/>
    <mergeCell ref="E43:F43"/>
    <mergeCell ref="G43:G45"/>
    <mergeCell ref="H43:H45"/>
    <mergeCell ref="A2:K2"/>
    <mergeCell ref="A3:K3"/>
    <mergeCell ref="I43:J43"/>
    <mergeCell ref="K43:L43"/>
    <mergeCell ref="M43:N43"/>
  </mergeCells>
  <phoneticPr fontId="29" type="noConversion"/>
  <pageMargins left="0.22" right="0.19" top="0.43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</sheetPr>
  <dimension ref="A2:H36"/>
  <sheetViews>
    <sheetView showGridLines="0" view="pageBreakPreview" zoomScaleNormal="100" zoomScaleSheetLayoutView="100" workbookViewId="0">
      <selection activeCell="D30" sqref="D30"/>
    </sheetView>
  </sheetViews>
  <sheetFormatPr defaultColWidth="8.88671875" defaultRowHeight="15"/>
  <cols>
    <col min="1" max="1" width="31" style="205" customWidth="1"/>
    <col min="2" max="2" width="12.44140625" style="223" customWidth="1"/>
    <col min="3" max="3" width="12.88671875" style="205" customWidth="1"/>
    <col min="4" max="4" width="15.44140625" style="205" customWidth="1"/>
    <col min="5" max="5" width="15" style="205" customWidth="1"/>
    <col min="6" max="6" width="15.88671875" style="205" customWidth="1"/>
    <col min="7" max="7" width="16.77734375" style="205" customWidth="1"/>
    <col min="8" max="8" width="16.44140625" style="205" customWidth="1"/>
    <col min="9" max="16384" width="8.88671875" style="205"/>
  </cols>
  <sheetData>
    <row r="2" spans="1:8" s="237" customFormat="1" ht="32.25" customHeight="1">
      <c r="A2" s="607" t="s">
        <v>1</v>
      </c>
      <c r="B2" s="608"/>
      <c r="C2" s="608"/>
      <c r="D2" s="608"/>
      <c r="E2" s="608"/>
      <c r="F2" s="608"/>
    </row>
    <row r="3" spans="1:8" s="238" customFormat="1" ht="29.25">
      <c r="A3" s="609" t="s">
        <v>157</v>
      </c>
      <c r="B3" s="610"/>
      <c r="C3" s="610"/>
      <c r="D3" s="610"/>
      <c r="E3" s="610"/>
      <c r="F3" s="610"/>
    </row>
    <row r="4" spans="1:8" s="241" customFormat="1" ht="12.75" customHeight="1">
      <c r="A4" s="239"/>
      <c r="B4" s="240"/>
      <c r="C4" s="239"/>
      <c r="D4" s="239"/>
      <c r="E4" s="239"/>
      <c r="F4" s="239"/>
    </row>
    <row r="5" spans="1:8" s="237" customFormat="1" ht="21">
      <c r="A5" s="505" t="s">
        <v>21</v>
      </c>
      <c r="B5" s="611"/>
      <c r="C5" s="612"/>
      <c r="D5" s="612"/>
      <c r="E5" s="612"/>
      <c r="F5" s="612"/>
    </row>
    <row r="6" spans="1:8" s="242" customFormat="1" ht="17.25">
      <c r="A6" s="506"/>
      <c r="B6" s="507"/>
      <c r="C6" s="508"/>
      <c r="D6" s="508"/>
      <c r="E6" s="508"/>
      <c r="F6" s="508"/>
      <c r="G6" s="201" t="s">
        <v>186</v>
      </c>
      <c r="H6" s="236">
        <v>45054</v>
      </c>
    </row>
    <row r="7" spans="1:8" s="242" customFormat="1" ht="14.25">
      <c r="A7" s="506"/>
      <c r="B7" s="507"/>
      <c r="C7" s="508"/>
      <c r="D7" s="508"/>
      <c r="E7" s="508"/>
      <c r="F7" s="508"/>
    </row>
    <row r="8" spans="1:8" s="237" customFormat="1">
      <c r="A8" s="509"/>
      <c r="B8" s="510"/>
      <c r="C8" s="511"/>
      <c r="D8" s="511"/>
      <c r="E8" s="245"/>
      <c r="F8" s="246"/>
    </row>
    <row r="9" spans="1:8" s="237" customFormat="1" ht="15.75" thickBot="1">
      <c r="A9" s="509"/>
      <c r="B9" s="510"/>
      <c r="C9" s="511"/>
      <c r="D9" s="511"/>
      <c r="E9" s="245"/>
      <c r="F9" s="246"/>
    </row>
    <row r="10" spans="1:8" s="247" customFormat="1" ht="18.75" customHeight="1">
      <c r="A10" s="613" t="s">
        <v>3</v>
      </c>
      <c r="B10" s="615" t="s">
        <v>10</v>
      </c>
      <c r="C10" s="617" t="s">
        <v>67</v>
      </c>
      <c r="D10" s="617"/>
      <c r="E10" s="617" t="s">
        <v>17</v>
      </c>
      <c r="F10" s="617"/>
      <c r="G10" s="605" t="s">
        <v>183</v>
      </c>
      <c r="H10" s="606"/>
    </row>
    <row r="11" spans="1:8" s="247" customFormat="1" ht="15" customHeight="1">
      <c r="A11" s="614"/>
      <c r="B11" s="616"/>
      <c r="C11" s="512" t="s">
        <v>4</v>
      </c>
      <c r="D11" s="512" t="s">
        <v>0</v>
      </c>
      <c r="E11" s="513" t="s">
        <v>4</v>
      </c>
      <c r="F11" s="513" t="s">
        <v>0</v>
      </c>
      <c r="G11" s="512" t="s">
        <v>4</v>
      </c>
      <c r="H11" s="514" t="s">
        <v>0</v>
      </c>
    </row>
    <row r="12" spans="1:8" s="247" customFormat="1" ht="15" customHeight="1">
      <c r="A12" s="614"/>
      <c r="B12" s="616"/>
      <c r="C12" s="513" t="s">
        <v>11</v>
      </c>
      <c r="D12" s="513" t="s">
        <v>7</v>
      </c>
      <c r="E12" s="513" t="s">
        <v>8</v>
      </c>
      <c r="F12" s="513" t="s">
        <v>5</v>
      </c>
      <c r="G12" s="513" t="s">
        <v>11</v>
      </c>
      <c r="H12" s="194" t="s">
        <v>6</v>
      </c>
    </row>
    <row r="13" spans="1:8" s="247" customFormat="1" ht="15" customHeight="1">
      <c r="A13" s="614"/>
      <c r="B13" s="616"/>
      <c r="C13" s="515">
        <v>4.1666666666666664E-2</v>
      </c>
      <c r="D13" s="515">
        <v>4.1666666666666664E-2</v>
      </c>
      <c r="E13" s="515">
        <v>0.58333333333333337</v>
      </c>
      <c r="F13" s="515">
        <v>0.25</v>
      </c>
      <c r="G13" s="515">
        <v>0.75</v>
      </c>
      <c r="H13" s="195">
        <v>0.125</v>
      </c>
    </row>
    <row r="14" spans="1:8" s="248" customFormat="1" ht="20.100000000000001" customHeight="1">
      <c r="A14" s="577" t="s">
        <v>321</v>
      </c>
      <c r="B14" s="578" t="s">
        <v>324</v>
      </c>
      <c r="C14" s="579" t="s">
        <v>243</v>
      </c>
      <c r="D14" s="579" t="s">
        <v>239</v>
      </c>
      <c r="E14" s="579" t="s">
        <v>234</v>
      </c>
      <c r="F14" s="579" t="s">
        <v>241</v>
      </c>
      <c r="G14" s="579" t="s">
        <v>245</v>
      </c>
      <c r="H14" s="579" t="s">
        <v>272</v>
      </c>
    </row>
    <row r="15" spans="1:8" s="248" customFormat="1" ht="20.100000000000001" customHeight="1">
      <c r="A15" s="577" t="s">
        <v>322</v>
      </c>
      <c r="B15" s="578" t="s">
        <v>325</v>
      </c>
      <c r="C15" s="579" t="s">
        <v>236</v>
      </c>
      <c r="D15" s="579" t="s">
        <v>237</v>
      </c>
      <c r="E15" s="579" t="s">
        <v>267</v>
      </c>
      <c r="F15" s="579" t="s">
        <v>242</v>
      </c>
      <c r="G15" s="579" t="s">
        <v>275</v>
      </c>
      <c r="H15" s="579" t="s">
        <v>274</v>
      </c>
    </row>
    <row r="16" spans="1:8" s="248" customFormat="1" ht="20.100000000000001" customHeight="1">
      <c r="A16" s="577" t="s">
        <v>323</v>
      </c>
      <c r="B16" s="578" t="s">
        <v>261</v>
      </c>
      <c r="C16" s="579" t="s">
        <v>262</v>
      </c>
      <c r="D16" s="579" t="s">
        <v>244</v>
      </c>
      <c r="E16" s="579" t="s">
        <v>247</v>
      </c>
      <c r="F16" s="579" t="s">
        <v>248</v>
      </c>
      <c r="G16" s="579" t="s">
        <v>276</v>
      </c>
      <c r="H16" s="579" t="s">
        <v>287</v>
      </c>
    </row>
    <row r="17" spans="1:8" s="248" customFormat="1" ht="20.100000000000001" customHeight="1">
      <c r="A17" s="577" t="s">
        <v>224</v>
      </c>
      <c r="B17" s="578" t="s">
        <v>326</v>
      </c>
      <c r="C17" s="579" t="s">
        <v>245</v>
      </c>
      <c r="D17" s="579" t="s">
        <v>246</v>
      </c>
      <c r="E17" s="579" t="s">
        <v>271</v>
      </c>
      <c r="F17" s="579" t="s">
        <v>284</v>
      </c>
      <c r="G17" s="579" t="s">
        <v>300</v>
      </c>
      <c r="H17" s="579" t="s">
        <v>296</v>
      </c>
    </row>
    <row r="18" spans="1:8" s="248" customFormat="1" ht="20.100000000000001" customHeight="1">
      <c r="A18" s="577" t="s">
        <v>259</v>
      </c>
      <c r="B18" s="578" t="s">
        <v>327</v>
      </c>
      <c r="C18" s="579" t="s">
        <v>275</v>
      </c>
      <c r="D18" s="579" t="s">
        <v>264</v>
      </c>
      <c r="E18" s="579" t="s">
        <v>273</v>
      </c>
      <c r="F18" s="579" t="s">
        <v>285</v>
      </c>
      <c r="G18" s="579" t="s">
        <v>301</v>
      </c>
      <c r="H18" s="579" t="s">
        <v>338</v>
      </c>
    </row>
    <row r="19" spans="1:8" s="248" customFormat="1" ht="20.100000000000001" customHeight="1">
      <c r="A19" s="577" t="s">
        <v>260</v>
      </c>
      <c r="B19" s="578" t="s">
        <v>326</v>
      </c>
      <c r="C19" s="579" t="s">
        <v>276</v>
      </c>
      <c r="D19" s="579" t="s">
        <v>277</v>
      </c>
      <c r="E19" s="579" t="s">
        <v>283</v>
      </c>
      <c r="F19" s="579" t="s">
        <v>286</v>
      </c>
      <c r="G19" s="579" t="s">
        <v>303</v>
      </c>
      <c r="H19" s="579" t="s">
        <v>339</v>
      </c>
    </row>
    <row r="20" spans="1:8" s="248" customFormat="1" ht="20.100000000000001" customHeight="1"/>
    <row r="21" spans="1:8">
      <c r="A21" s="212" t="s">
        <v>30</v>
      </c>
      <c r="B21" s="507"/>
      <c r="C21" s="508"/>
      <c r="D21" s="508"/>
      <c r="E21" s="508"/>
      <c r="F21" s="508"/>
    </row>
    <row r="22" spans="1:8">
      <c r="A22" s="249" t="s">
        <v>81</v>
      </c>
      <c r="B22" s="507"/>
      <c r="C22" s="508"/>
      <c r="D22" s="508"/>
      <c r="E22" s="508"/>
      <c r="F22" s="508"/>
    </row>
    <row r="23" spans="1:8" ht="18">
      <c r="A23" s="219" t="s">
        <v>28</v>
      </c>
      <c r="B23" s="507"/>
      <c r="C23" s="508"/>
      <c r="D23" s="508"/>
      <c r="E23" s="508"/>
      <c r="F23" s="508"/>
    </row>
    <row r="24" spans="1:8" ht="6" customHeight="1">
      <c r="A24" s="218"/>
      <c r="B24" s="216"/>
      <c r="C24" s="218"/>
      <c r="D24" s="218"/>
    </row>
    <row r="25" spans="1:8" ht="18">
      <c r="A25" s="221" t="s">
        <v>160</v>
      </c>
      <c r="B25" s="222"/>
      <c r="C25" s="220"/>
      <c r="D25" s="220"/>
      <c r="E25" s="220"/>
      <c r="F25" s="220"/>
      <c r="G25" s="221" t="s">
        <v>155</v>
      </c>
      <c r="H25" s="221"/>
    </row>
    <row r="26" spans="1:8" ht="18">
      <c r="A26" s="221" t="s">
        <v>69</v>
      </c>
      <c r="B26" s="222"/>
      <c r="C26" s="220"/>
      <c r="D26" s="220"/>
      <c r="E26" s="220"/>
      <c r="F26" s="220"/>
      <c r="G26" s="221" t="s">
        <v>156</v>
      </c>
      <c r="H26" s="221"/>
    </row>
    <row r="27" spans="1:8" ht="18">
      <c r="A27" s="221" t="s">
        <v>45</v>
      </c>
      <c r="B27" s="222"/>
      <c r="C27" s="220"/>
      <c r="D27" s="220"/>
      <c r="E27" s="220"/>
      <c r="F27" s="221"/>
      <c r="G27" s="221" t="s">
        <v>50</v>
      </c>
      <c r="H27" s="221"/>
    </row>
    <row r="28" spans="1:8" ht="18">
      <c r="A28" s="221" t="s">
        <v>19</v>
      </c>
      <c r="B28" s="222"/>
      <c r="C28" s="220"/>
      <c r="D28" s="220"/>
      <c r="E28" s="220"/>
      <c r="F28" s="221"/>
      <c r="G28" s="221" t="s">
        <v>154</v>
      </c>
      <c r="H28" s="221"/>
    </row>
    <row r="29" spans="1:8" ht="21">
      <c r="A29" s="204"/>
      <c r="F29" s="204"/>
    </row>
    <row r="30" spans="1:8" ht="18">
      <c r="A30" s="224" t="s">
        <v>2</v>
      </c>
      <c r="B30" s="225"/>
      <c r="C30" s="226"/>
      <c r="D30" s="226"/>
      <c r="E30" s="250"/>
      <c r="F30" s="251"/>
    </row>
    <row r="31" spans="1:8" ht="11.25" customHeight="1">
      <c r="A31" s="224"/>
      <c r="B31" s="225"/>
      <c r="C31" s="226"/>
      <c r="D31" s="226"/>
      <c r="E31" s="250"/>
      <c r="F31" s="251"/>
    </row>
    <row r="32" spans="1:8" ht="21">
      <c r="A32" s="228" t="s">
        <v>37</v>
      </c>
      <c r="B32" s="225"/>
      <c r="C32" s="226"/>
      <c r="D32" s="226"/>
      <c r="E32" s="250"/>
      <c r="F32" s="232"/>
    </row>
    <row r="33" spans="1:6" ht="4.5" customHeight="1">
      <c r="A33" s="252"/>
      <c r="B33" s="231"/>
      <c r="C33" s="232"/>
      <c r="D33" s="232"/>
      <c r="E33" s="253"/>
      <c r="F33" s="232"/>
    </row>
    <row r="34" spans="1:6" ht="17.25">
      <c r="A34" s="230" t="str">
        <f>'[2]MENU '!A33:M33</f>
        <v>ADDRESS : SU17 TOWER - 05 HO BIEU CHANH STREET, 11 WARD, PHU NHUAN DISTRICT, HO CHI MINH CITY, VIETNAM</v>
      </c>
      <c r="B34" s="231"/>
      <c r="C34" s="232"/>
      <c r="D34" s="232"/>
      <c r="E34" s="253"/>
      <c r="F34" s="235"/>
    </row>
    <row r="35" spans="1:6" ht="17.25">
      <c r="A35" s="230" t="str">
        <f>'[2]MENU '!A34:M34</f>
        <v xml:space="preserve">TEL : 84.8.38290000          FAX : 84.8. 39307268 </v>
      </c>
      <c r="B35" s="234"/>
      <c r="C35" s="235"/>
      <c r="D35" s="235"/>
      <c r="E35" s="254"/>
    </row>
    <row r="36" spans="1:6" ht="17.25">
      <c r="A36" s="230" t="str">
        <f>'[2]MENU '!A35:M35</f>
        <v>EMAIL : SGN.ATD.CUS@COSCON.COM</v>
      </c>
    </row>
  </sheetData>
  <mergeCells count="8">
    <mergeCell ref="G10:H10"/>
    <mergeCell ref="A2:F2"/>
    <mergeCell ref="A3:F3"/>
    <mergeCell ref="B5:F5"/>
    <mergeCell ref="A10:A13"/>
    <mergeCell ref="B10:B13"/>
    <mergeCell ref="C10:D10"/>
    <mergeCell ref="E10:F10"/>
  </mergeCells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</sheetPr>
  <dimension ref="A2:N32"/>
  <sheetViews>
    <sheetView showGridLines="0" view="pageBreakPreview" zoomScaleNormal="100" zoomScaleSheetLayoutView="100" workbookViewId="0">
      <selection activeCell="G24" sqref="G24"/>
    </sheetView>
  </sheetViews>
  <sheetFormatPr defaultColWidth="9" defaultRowHeight="15"/>
  <cols>
    <col min="1" max="1" width="22.33203125" style="207" customWidth="1"/>
    <col min="2" max="2" width="13.88671875" style="207" customWidth="1"/>
    <col min="3" max="6" width="12.109375" style="207" customWidth="1"/>
    <col min="7" max="7" width="13.33203125" style="207" customWidth="1"/>
    <col min="8" max="8" width="9.109375" style="207" customWidth="1"/>
    <col min="9" max="10" width="13" style="207" customWidth="1"/>
    <col min="11" max="12" width="12.109375" style="207" customWidth="1"/>
    <col min="13" max="13" width="9.109375" style="207" bestFit="1" customWidth="1"/>
    <col min="14" max="14" width="12.44140625" style="207" bestFit="1" customWidth="1"/>
    <col min="15" max="16384" width="9" style="207"/>
  </cols>
  <sheetData>
    <row r="2" spans="1:14" s="196" customFormat="1" ht="32.25" customHeight="1">
      <c r="A2" s="618" t="s">
        <v>1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4" s="197" customFormat="1" ht="29.25">
      <c r="A3" s="619" t="s">
        <v>219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</row>
    <row r="4" spans="1:14" s="199" customFormat="1" ht="15" customHeight="1">
      <c r="A4" s="198"/>
      <c r="B4" s="198"/>
      <c r="C4" s="198"/>
    </row>
    <row r="5" spans="1:14" s="199" customFormat="1" ht="18">
      <c r="A5" s="505" t="s">
        <v>21</v>
      </c>
      <c r="B5" s="198"/>
      <c r="C5" s="198"/>
      <c r="H5" s="200"/>
      <c r="I5" s="200" t="s">
        <v>186</v>
      </c>
      <c r="J5" s="576">
        <v>45054</v>
      </c>
      <c r="K5" s="546"/>
      <c r="L5" s="200"/>
    </row>
    <row r="6" spans="1:14" s="199" customFormat="1" ht="9" customHeight="1">
      <c r="A6" s="202"/>
      <c r="B6" s="203"/>
    </row>
    <row r="7" spans="1:14" ht="13.5" customHeight="1">
      <c r="A7" s="204"/>
      <c r="B7" s="205"/>
      <c r="C7" s="205"/>
      <c r="D7" s="205"/>
      <c r="E7" s="205"/>
      <c r="F7" s="205"/>
      <c r="G7" s="206"/>
      <c r="H7" s="204"/>
      <c r="I7" s="204"/>
      <c r="J7" s="204"/>
      <c r="K7" s="204"/>
      <c r="L7" s="204"/>
    </row>
    <row r="8" spans="1:14" s="208" customFormat="1" ht="19.5" customHeight="1">
      <c r="A8" s="620" t="s">
        <v>3</v>
      </c>
      <c r="B8" s="621" t="s">
        <v>10</v>
      </c>
      <c r="C8" s="622" t="s">
        <v>199</v>
      </c>
      <c r="D8" s="622"/>
      <c r="E8" s="622" t="s">
        <v>220</v>
      </c>
      <c r="F8" s="622"/>
      <c r="G8" s="623" t="s">
        <v>198</v>
      </c>
      <c r="H8" s="624"/>
      <c r="I8" s="622" t="s">
        <v>226</v>
      </c>
      <c r="J8" s="622"/>
    </row>
    <row r="9" spans="1:14" s="209" customFormat="1" ht="14.25" customHeight="1">
      <c r="A9" s="620"/>
      <c r="B9" s="621"/>
      <c r="C9" s="516" t="s">
        <v>4</v>
      </c>
      <c r="D9" s="516" t="s">
        <v>0</v>
      </c>
      <c r="E9" s="516" t="s">
        <v>4</v>
      </c>
      <c r="F9" s="516" t="s">
        <v>0</v>
      </c>
      <c r="G9" s="516" t="s">
        <v>4</v>
      </c>
      <c r="H9" s="516" t="s">
        <v>0</v>
      </c>
      <c r="I9" s="516" t="s">
        <v>4</v>
      </c>
      <c r="J9" s="516" t="s">
        <v>0</v>
      </c>
    </row>
    <row r="10" spans="1:14" s="209" customFormat="1" ht="14.25" customHeight="1">
      <c r="A10" s="620"/>
      <c r="B10" s="621"/>
      <c r="C10" s="516" t="s">
        <v>5</v>
      </c>
      <c r="D10" s="516" t="s">
        <v>5</v>
      </c>
      <c r="E10" s="516" t="s">
        <v>12</v>
      </c>
      <c r="F10" s="516" t="s">
        <v>9</v>
      </c>
      <c r="G10" s="516" t="s">
        <v>8</v>
      </c>
      <c r="H10" s="516" t="s">
        <v>12</v>
      </c>
      <c r="I10" s="516" t="s">
        <v>8</v>
      </c>
      <c r="J10" s="516" t="s">
        <v>5</v>
      </c>
    </row>
    <row r="11" spans="1:14" s="209" customFormat="1" ht="14.25" customHeight="1">
      <c r="A11" s="620"/>
      <c r="B11" s="621"/>
      <c r="C11" s="517">
        <v>0</v>
      </c>
      <c r="D11" s="517">
        <v>0.58333333333333337</v>
      </c>
      <c r="E11" s="517">
        <v>0.125</v>
      </c>
      <c r="F11" s="517">
        <v>0.125</v>
      </c>
      <c r="G11" s="517">
        <v>0.75</v>
      </c>
      <c r="H11" s="517">
        <v>0.91666666666666663</v>
      </c>
      <c r="I11" s="517">
        <v>0.33333333333333331</v>
      </c>
      <c r="J11" s="517">
        <v>0.83333333333333337</v>
      </c>
    </row>
    <row r="12" spans="1:14" s="209" customFormat="1" ht="14.25" customHeight="1">
      <c r="A12" s="518" t="s">
        <v>24</v>
      </c>
      <c r="B12" s="519" t="s">
        <v>343</v>
      </c>
      <c r="C12" s="520" t="s">
        <v>241</v>
      </c>
      <c r="D12" s="520" t="s">
        <v>241</v>
      </c>
      <c r="E12" s="520" t="s">
        <v>251</v>
      </c>
      <c r="F12" s="520" t="s">
        <v>240</v>
      </c>
      <c r="G12" s="520" t="s">
        <v>271</v>
      </c>
      <c r="H12" s="520" t="s">
        <v>265</v>
      </c>
      <c r="I12" s="520" t="s">
        <v>273</v>
      </c>
      <c r="J12" s="520" t="s">
        <v>285</v>
      </c>
    </row>
    <row r="13" spans="1:14" s="209" customFormat="1" ht="14.25" customHeight="1">
      <c r="A13" s="518" t="s">
        <v>342</v>
      </c>
      <c r="B13" s="519" t="s">
        <v>344</v>
      </c>
      <c r="C13" s="520" t="s">
        <v>242</v>
      </c>
      <c r="D13" s="520" t="s">
        <v>242</v>
      </c>
      <c r="E13" s="520" t="s">
        <v>281</v>
      </c>
      <c r="F13" s="520" t="s">
        <v>258</v>
      </c>
      <c r="G13" s="520" t="s">
        <v>273</v>
      </c>
      <c r="H13" s="520" t="s">
        <v>310</v>
      </c>
      <c r="I13" s="520" t="s">
        <v>283</v>
      </c>
      <c r="J13" s="520" t="s">
        <v>286</v>
      </c>
    </row>
    <row r="14" spans="1:14" s="209" customFormat="1" ht="14.25" customHeight="1">
      <c r="A14" s="518" t="s">
        <v>263</v>
      </c>
      <c r="B14" s="519" t="s">
        <v>288</v>
      </c>
      <c r="C14" s="520" t="s">
        <v>284</v>
      </c>
      <c r="D14" s="520" t="s">
        <v>284</v>
      </c>
      <c r="E14" s="520" t="s">
        <v>265</v>
      </c>
      <c r="F14" s="520" t="s">
        <v>266</v>
      </c>
      <c r="G14" s="520" t="s">
        <v>294</v>
      </c>
      <c r="H14" s="520" t="s">
        <v>312</v>
      </c>
      <c r="I14" s="520" t="s">
        <v>340</v>
      </c>
      <c r="J14" s="520" t="s">
        <v>341</v>
      </c>
    </row>
    <row r="15" spans="1:14" s="196" customFormat="1" ht="18.75" customHeight="1" thickBot="1">
      <c r="K15" s="209"/>
      <c r="L15" s="209"/>
      <c r="N15" s="521"/>
    </row>
    <row r="16" spans="1:14" s="196" customFormat="1" ht="18.75" customHeight="1" thickTop="1">
      <c r="A16" s="523"/>
      <c r="B16" s="524"/>
      <c r="C16" s="522"/>
      <c r="D16" s="522"/>
      <c r="E16" s="522"/>
      <c r="F16" s="522"/>
      <c r="G16" s="522"/>
      <c r="H16" s="522"/>
      <c r="I16" s="522"/>
      <c r="J16" s="522"/>
      <c r="K16" s="209"/>
      <c r="L16" s="209"/>
      <c r="N16" s="521"/>
    </row>
    <row r="17" spans="1:12" ht="13.5" customHeight="1">
      <c r="A17" s="212" t="s">
        <v>30</v>
      </c>
      <c r="B17" s="507"/>
      <c r="C17" s="508"/>
      <c r="D17" s="508"/>
      <c r="E17" s="508"/>
      <c r="F17" s="508"/>
      <c r="G17" s="508"/>
      <c r="H17" s="508"/>
      <c r="I17" s="508"/>
      <c r="J17" s="508"/>
      <c r="K17" s="508"/>
      <c r="L17" s="508"/>
    </row>
    <row r="18" spans="1:12" ht="13.5" customHeight="1">
      <c r="A18" s="215" t="s">
        <v>201</v>
      </c>
      <c r="B18" s="216"/>
      <c r="C18" s="217"/>
      <c r="D18" s="218"/>
      <c r="E18" s="218"/>
      <c r="F18" s="218"/>
      <c r="G18" s="205"/>
      <c r="H18" s="205"/>
      <c r="I18" s="205"/>
      <c r="J18" s="205"/>
      <c r="K18" s="205"/>
      <c r="L18" s="205"/>
    </row>
    <row r="19" spans="1:12" s="208" customFormat="1" ht="19.5" customHeight="1">
      <c r="A19" s="215" t="s">
        <v>202</v>
      </c>
      <c r="B19" s="216"/>
      <c r="C19" s="218"/>
      <c r="D19" s="218"/>
      <c r="E19" s="218"/>
      <c r="F19" s="218"/>
      <c r="G19" s="205"/>
      <c r="H19" s="205"/>
      <c r="I19" s="205"/>
      <c r="J19" s="205"/>
      <c r="K19" s="205"/>
      <c r="L19" s="205"/>
    </row>
    <row r="20" spans="1:12" s="209" customFormat="1" ht="14.25" customHeight="1"/>
    <row r="21" spans="1:12" s="209" customFormat="1" ht="20.100000000000001" customHeight="1">
      <c r="A21" s="219" t="s">
        <v>28</v>
      </c>
      <c r="B21" s="216"/>
      <c r="C21" s="218"/>
      <c r="D21" s="218"/>
      <c r="E21" s="218"/>
      <c r="F21" s="218"/>
      <c r="G21" s="205"/>
      <c r="H21" s="205"/>
      <c r="I21" s="205"/>
      <c r="J21" s="205"/>
      <c r="K21" s="205"/>
      <c r="L21" s="205"/>
    </row>
    <row r="22" spans="1:12" s="209" customFormat="1" ht="20.100000000000001" customHeight="1">
      <c r="A22" s="221" t="s">
        <v>162</v>
      </c>
      <c r="B22" s="222"/>
      <c r="C22" s="220"/>
      <c r="D22" s="220"/>
      <c r="E22" s="220"/>
      <c r="F22" s="220"/>
      <c r="G22" s="221" t="s">
        <v>366</v>
      </c>
      <c r="H22" s="220"/>
      <c r="I22" s="220"/>
      <c r="J22" s="220"/>
      <c r="K22" s="220"/>
      <c r="L22" s="220"/>
    </row>
    <row r="23" spans="1:12" s="196" customFormat="1" ht="20.100000000000001" customHeight="1">
      <c r="A23" s="221" t="s">
        <v>200</v>
      </c>
      <c r="B23" s="222"/>
      <c r="C23" s="220"/>
      <c r="D23" s="220"/>
      <c r="E23" s="220"/>
      <c r="F23" s="220"/>
      <c r="G23" s="221" t="s">
        <v>367</v>
      </c>
      <c r="H23" s="220"/>
      <c r="I23" s="220"/>
      <c r="J23" s="220"/>
      <c r="K23" s="220"/>
      <c r="L23" s="220"/>
    </row>
    <row r="24" spans="1:12" s="196" customFormat="1" ht="20.100000000000001" customHeight="1">
      <c r="A24" s="221" t="s">
        <v>45</v>
      </c>
      <c r="B24" s="222"/>
      <c r="C24" s="220"/>
      <c r="D24" s="220"/>
      <c r="E24" s="220"/>
      <c r="F24" s="220"/>
      <c r="G24" s="221" t="s">
        <v>448</v>
      </c>
      <c r="H24" s="220"/>
      <c r="I24" s="220"/>
      <c r="J24" s="220"/>
      <c r="K24" s="220"/>
      <c r="L24" s="220"/>
    </row>
    <row r="25" spans="1:12" s="196" customFormat="1" ht="18.75" customHeight="1">
      <c r="A25" s="221" t="s">
        <v>19</v>
      </c>
      <c r="B25" s="222"/>
      <c r="C25" s="220"/>
      <c r="D25" s="220"/>
      <c r="E25" s="220"/>
      <c r="F25" s="220"/>
      <c r="G25" s="221"/>
      <c r="H25" s="220"/>
      <c r="I25" s="220"/>
      <c r="J25" s="220"/>
      <c r="K25" s="220"/>
      <c r="L25" s="220"/>
    </row>
    <row r="26" spans="1:12" s="196" customFormat="1" ht="18.75" customHeight="1">
      <c r="A26" s="205"/>
      <c r="B26" s="223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 s="196" customFormat="1" ht="18.75" customHeight="1">
      <c r="A27" s="224" t="s">
        <v>2</v>
      </c>
      <c r="B27" s="225"/>
      <c r="C27" s="226"/>
      <c r="D27" s="226"/>
      <c r="E27" s="226"/>
      <c r="F27" s="226"/>
      <c r="G27" s="227"/>
      <c r="H27" s="227"/>
      <c r="I27" s="227"/>
      <c r="J27" s="227"/>
      <c r="K27" s="227"/>
      <c r="L27" s="227"/>
    </row>
    <row r="28" spans="1:12" ht="21">
      <c r="A28" s="228" t="s">
        <v>37</v>
      </c>
      <c r="B28" s="225"/>
      <c r="C28" s="226"/>
      <c r="D28" s="226"/>
      <c r="E28" s="226"/>
      <c r="F28" s="226"/>
      <c r="G28" s="229"/>
      <c r="H28" s="229"/>
      <c r="I28" s="229"/>
      <c r="J28" s="229"/>
      <c r="K28" s="229"/>
      <c r="L28" s="229"/>
    </row>
    <row r="29" spans="1:12" ht="17.25">
      <c r="A29" s="230" t="str">
        <f>'[2]MENU '!A33:M33</f>
        <v>ADDRESS : SU17 TOWER - 05 HO BIEU CHANH STREET, 11 WARD, PHU NHUAN DISTRICT, HO CHI MINH CITY, VIETNAM</v>
      </c>
      <c r="B29" s="231"/>
      <c r="C29" s="232"/>
      <c r="D29" s="232"/>
      <c r="E29" s="232"/>
      <c r="F29" s="232"/>
      <c r="G29" s="233"/>
      <c r="H29" s="233"/>
      <c r="I29" s="233"/>
      <c r="J29" s="233"/>
      <c r="K29" s="233"/>
      <c r="L29" s="233"/>
    </row>
    <row r="30" spans="1:12" ht="17.25">
      <c r="A30" s="230" t="str">
        <f>'[2]MENU '!A34:M34</f>
        <v xml:space="preserve">TEL : 84.8.38290000          FAX : 84.8. 39307268 </v>
      </c>
      <c r="B30" s="234"/>
      <c r="C30" s="235"/>
      <c r="D30" s="235"/>
      <c r="E30" s="235"/>
      <c r="F30" s="235"/>
      <c r="G30" s="205"/>
      <c r="H30" s="205"/>
      <c r="I30" s="205"/>
      <c r="J30" s="205"/>
      <c r="K30" s="205"/>
      <c r="L30" s="205"/>
    </row>
    <row r="31" spans="1:12" ht="17.25">
      <c r="A31" s="230" t="str">
        <f>'[2]MENU '!A35:M35</f>
        <v>EMAIL : SGN.ATD.CUS@COSCON.COM</v>
      </c>
      <c r="B31" s="223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6.5">
      <c r="A32" s="527"/>
    </row>
  </sheetData>
  <mergeCells count="8">
    <mergeCell ref="A2:L2"/>
    <mergeCell ref="A3:M3"/>
    <mergeCell ref="A8:A11"/>
    <mergeCell ref="B8:B11"/>
    <mergeCell ref="C8:D8"/>
    <mergeCell ref="E8:F8"/>
    <mergeCell ref="I8:J8"/>
    <mergeCell ref="G8:H8"/>
  </mergeCells>
  <hyperlinks>
    <hyperlink ref="A5" location="'MENU '!A1" display="BACK TO MENU" xr:uid="{00000000-0004-0000-0200-000000000000}"/>
  </hyperlinks>
  <printOptions horizontalCentered="1"/>
  <pageMargins left="0.15" right="0.18" top="0.54" bottom="0.25" header="0.26" footer="0.5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39997558519241921"/>
  </sheetPr>
  <dimension ref="A2:L34"/>
  <sheetViews>
    <sheetView showGridLines="0" view="pageBreakPreview" zoomScaleNormal="100" zoomScaleSheetLayoutView="100" workbookViewId="0">
      <selection activeCell="A8" sqref="A8:A11"/>
    </sheetView>
  </sheetViews>
  <sheetFormatPr defaultColWidth="9" defaultRowHeight="15"/>
  <cols>
    <col min="1" max="1" width="34.33203125" style="207" customWidth="1"/>
    <col min="2" max="2" width="13.88671875" style="207" customWidth="1"/>
    <col min="3" max="9" width="12.109375" style="207" customWidth="1"/>
    <col min="10" max="10" width="17.88671875" style="207" customWidth="1"/>
    <col min="11" max="11" width="9.109375" style="207" bestFit="1" customWidth="1"/>
    <col min="12" max="12" width="12.44140625" style="207" bestFit="1" customWidth="1"/>
    <col min="13" max="16384" width="9" style="207"/>
  </cols>
  <sheetData>
    <row r="2" spans="1:12" s="196" customFormat="1" ht="32.25" customHeight="1">
      <c r="A2" s="618" t="s">
        <v>1</v>
      </c>
      <c r="B2" s="618"/>
      <c r="C2" s="618"/>
      <c r="D2" s="618"/>
      <c r="E2" s="618"/>
      <c r="F2" s="618"/>
      <c r="G2" s="618"/>
      <c r="H2" s="618"/>
      <c r="I2" s="618"/>
      <c r="J2" s="618"/>
    </row>
    <row r="3" spans="1:12" s="197" customFormat="1" ht="29.25">
      <c r="A3" s="619" t="s">
        <v>42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</row>
    <row r="4" spans="1:12" s="199" customFormat="1" ht="15" customHeight="1">
      <c r="A4" s="198"/>
      <c r="B4" s="198"/>
      <c r="C4" s="198"/>
    </row>
    <row r="5" spans="1:12" s="199" customFormat="1" ht="18">
      <c r="A5" s="505" t="s">
        <v>21</v>
      </c>
      <c r="B5" s="198"/>
      <c r="C5" s="198"/>
      <c r="H5" s="200"/>
      <c r="I5" s="231" t="s">
        <v>56</v>
      </c>
      <c r="J5" s="236">
        <v>45054</v>
      </c>
    </row>
    <row r="6" spans="1:12" s="199" customFormat="1" ht="9" customHeight="1">
      <c r="A6" s="202"/>
      <c r="B6" s="203"/>
    </row>
    <row r="7" spans="1:12" ht="13.5" customHeight="1">
      <c r="A7" s="204"/>
      <c r="B7" s="205"/>
      <c r="C7" s="205"/>
      <c r="D7" s="205"/>
      <c r="E7" s="205"/>
      <c r="F7" s="205"/>
      <c r="G7" s="206"/>
      <c r="H7" s="204"/>
      <c r="I7" s="204"/>
      <c r="J7" s="205"/>
    </row>
    <row r="8" spans="1:12" s="208" customFormat="1" ht="19.5" customHeight="1">
      <c r="A8" s="620" t="s">
        <v>3</v>
      </c>
      <c r="B8" s="621" t="s">
        <v>10</v>
      </c>
      <c r="C8" s="622" t="s">
        <v>171</v>
      </c>
      <c r="D8" s="622"/>
      <c r="E8" s="622" t="s">
        <v>24</v>
      </c>
      <c r="F8" s="622"/>
      <c r="G8" s="622" t="s">
        <v>43</v>
      </c>
      <c r="H8" s="622"/>
      <c r="I8" s="622" t="s">
        <v>23</v>
      </c>
      <c r="J8" s="622"/>
    </row>
    <row r="9" spans="1:12" s="209" customFormat="1" ht="14.25" customHeight="1">
      <c r="A9" s="620"/>
      <c r="B9" s="621"/>
      <c r="C9" s="516" t="s">
        <v>4</v>
      </c>
      <c r="D9" s="516" t="s">
        <v>0</v>
      </c>
      <c r="E9" s="516" t="s">
        <v>4</v>
      </c>
      <c r="F9" s="516" t="s">
        <v>0</v>
      </c>
      <c r="G9" s="516" t="s">
        <v>4</v>
      </c>
      <c r="H9" s="516" t="s">
        <v>0</v>
      </c>
      <c r="I9" s="516" t="s">
        <v>4</v>
      </c>
      <c r="J9" s="516" t="s">
        <v>0</v>
      </c>
    </row>
    <row r="10" spans="1:12" s="209" customFormat="1" ht="14.25" customHeight="1">
      <c r="A10" s="620"/>
      <c r="B10" s="621"/>
      <c r="C10" s="516" t="s">
        <v>11</v>
      </c>
      <c r="D10" s="516" t="s">
        <v>7</v>
      </c>
      <c r="E10" s="516" t="s">
        <v>5</v>
      </c>
      <c r="F10" s="516" t="s">
        <v>6</v>
      </c>
      <c r="G10" s="516" t="s">
        <v>6</v>
      </c>
      <c r="H10" s="516" t="s">
        <v>8</v>
      </c>
      <c r="I10" s="516" t="s">
        <v>5</v>
      </c>
      <c r="J10" s="516" t="s">
        <v>7</v>
      </c>
    </row>
    <row r="11" spans="1:12" s="209" customFormat="1" ht="14.25" customHeight="1">
      <c r="A11" s="620"/>
      <c r="B11" s="621"/>
      <c r="C11" s="517">
        <v>0.5</v>
      </c>
      <c r="D11" s="517">
        <v>0.75</v>
      </c>
      <c r="E11" s="517">
        <v>0.70833333333333337</v>
      </c>
      <c r="F11" s="517">
        <v>0.95833333333333337</v>
      </c>
      <c r="G11" s="517">
        <v>0.75</v>
      </c>
      <c r="H11" s="517">
        <v>0.16666666666666666</v>
      </c>
      <c r="I11" s="517">
        <v>0.75</v>
      </c>
      <c r="J11" s="517">
        <v>0.16666666666666666</v>
      </c>
    </row>
    <row r="12" spans="1:12" s="196" customFormat="1" ht="18.75" customHeight="1">
      <c r="A12" s="518" t="s">
        <v>328</v>
      </c>
      <c r="B12" s="519" t="s">
        <v>333</v>
      </c>
      <c r="C12" s="520" t="s">
        <v>243</v>
      </c>
      <c r="D12" s="520" t="s">
        <v>239</v>
      </c>
      <c r="E12" s="520" t="s">
        <v>241</v>
      </c>
      <c r="F12" s="520" t="s">
        <v>235</v>
      </c>
      <c r="G12" s="520" t="s">
        <v>249</v>
      </c>
      <c r="H12" s="520" t="s">
        <v>271</v>
      </c>
      <c r="I12" s="520" t="s">
        <v>284</v>
      </c>
      <c r="J12" s="520" t="s">
        <v>264</v>
      </c>
      <c r="L12" s="521"/>
    </row>
    <row r="13" spans="1:12" s="196" customFormat="1" ht="18.75" customHeight="1">
      <c r="A13" s="518" t="s">
        <v>329</v>
      </c>
      <c r="B13" s="519" t="s">
        <v>334</v>
      </c>
      <c r="C13" s="520" t="s">
        <v>236</v>
      </c>
      <c r="D13" s="520" t="s">
        <v>237</v>
      </c>
      <c r="E13" s="520" t="s">
        <v>242</v>
      </c>
      <c r="F13" s="520" t="s">
        <v>268</v>
      </c>
      <c r="G13" s="520" t="s">
        <v>272</v>
      </c>
      <c r="H13" s="520" t="s">
        <v>273</v>
      </c>
      <c r="I13" s="520" t="s">
        <v>285</v>
      </c>
      <c r="J13" s="520" t="s">
        <v>277</v>
      </c>
      <c r="L13" s="521"/>
    </row>
    <row r="14" spans="1:12" s="196" customFormat="1" ht="18.75" customHeight="1">
      <c r="A14" s="518" t="s">
        <v>330</v>
      </c>
      <c r="B14" s="519" t="s">
        <v>335</v>
      </c>
      <c r="C14" s="520" t="s">
        <v>262</v>
      </c>
      <c r="D14" s="520" t="s">
        <v>244</v>
      </c>
      <c r="E14" s="520" t="s">
        <v>248</v>
      </c>
      <c r="F14" s="520" t="s">
        <v>249</v>
      </c>
      <c r="G14" s="520" t="s">
        <v>274</v>
      </c>
      <c r="H14" s="520" t="s">
        <v>283</v>
      </c>
      <c r="I14" s="520" t="s">
        <v>286</v>
      </c>
      <c r="J14" s="520" t="s">
        <v>292</v>
      </c>
      <c r="L14" s="521"/>
    </row>
    <row r="15" spans="1:12" s="196" customFormat="1" ht="18.75" customHeight="1">
      <c r="A15" s="518" t="s">
        <v>331</v>
      </c>
      <c r="B15" s="519" t="s">
        <v>336</v>
      </c>
      <c r="C15" s="520" t="s">
        <v>245</v>
      </c>
      <c r="D15" s="520" t="s">
        <v>246</v>
      </c>
      <c r="E15" s="520" t="s">
        <v>284</v>
      </c>
      <c r="F15" s="520" t="s">
        <v>272</v>
      </c>
      <c r="G15" s="520" t="s">
        <v>287</v>
      </c>
      <c r="H15" s="520" t="s">
        <v>294</v>
      </c>
      <c r="I15" s="520" t="s">
        <v>295</v>
      </c>
      <c r="J15" s="520" t="s">
        <v>302</v>
      </c>
      <c r="L15" s="521"/>
    </row>
    <row r="16" spans="1:12" s="196" customFormat="1" ht="18.75" customHeight="1">
      <c r="A16" s="518" t="s">
        <v>332</v>
      </c>
      <c r="B16" s="519" t="s">
        <v>337</v>
      </c>
      <c r="C16" s="520" t="s">
        <v>275</v>
      </c>
      <c r="D16" s="520" t="s">
        <v>264</v>
      </c>
      <c r="E16" s="520" t="s">
        <v>285</v>
      </c>
      <c r="F16" s="520" t="s">
        <v>274</v>
      </c>
      <c r="G16" s="520" t="s">
        <v>296</v>
      </c>
      <c r="H16" s="520" t="s">
        <v>340</v>
      </c>
      <c r="I16" s="520" t="s">
        <v>341</v>
      </c>
      <c r="J16" s="520" t="s">
        <v>304</v>
      </c>
      <c r="L16" s="521"/>
    </row>
    <row r="17" spans="1:12" s="196" customFormat="1" ht="18.75" customHeight="1">
      <c r="A17" s="580"/>
      <c r="B17" s="524"/>
      <c r="C17" s="522"/>
      <c r="D17" s="522"/>
      <c r="E17" s="522"/>
      <c r="F17" s="522"/>
      <c r="G17" s="522"/>
      <c r="H17" s="522"/>
      <c r="I17" s="522"/>
      <c r="J17" s="522"/>
      <c r="L17" s="521"/>
    </row>
    <row r="18" spans="1:12" ht="13.5" customHeight="1">
      <c r="A18" s="525"/>
      <c r="B18" s="526"/>
      <c r="C18" s="522"/>
      <c r="D18" s="522"/>
      <c r="E18" s="522"/>
      <c r="F18" s="522"/>
      <c r="G18" s="522"/>
      <c r="H18" s="522"/>
      <c r="I18" s="508"/>
      <c r="J18" s="508"/>
    </row>
    <row r="19" spans="1:12" ht="13.5" customHeight="1">
      <c r="A19" s="212" t="s">
        <v>30</v>
      </c>
      <c r="B19" s="507"/>
      <c r="C19" s="508"/>
      <c r="D19" s="508"/>
      <c r="E19" s="508"/>
      <c r="F19" s="508"/>
      <c r="G19" s="508"/>
      <c r="H19" s="508"/>
      <c r="I19" s="205"/>
      <c r="J19" s="205"/>
    </row>
    <row r="20" spans="1:12" ht="13.5" customHeight="1">
      <c r="A20" s="215" t="s">
        <v>79</v>
      </c>
      <c r="B20" s="216"/>
      <c r="C20" s="217"/>
      <c r="D20" s="218"/>
      <c r="E20" s="218"/>
      <c r="F20" s="218"/>
      <c r="G20" s="205"/>
      <c r="H20" s="205"/>
      <c r="I20" s="205"/>
      <c r="J20" s="205"/>
    </row>
    <row r="21" spans="1:12" s="208" customFormat="1" ht="19.5" customHeight="1">
      <c r="A21" s="215" t="s">
        <v>80</v>
      </c>
      <c r="B21" s="216"/>
      <c r="C21" s="218"/>
      <c r="D21" s="218"/>
      <c r="F21" s="218"/>
      <c r="G21" s="205"/>
      <c r="H21" s="205"/>
      <c r="I21" s="209"/>
      <c r="J21" s="205"/>
    </row>
    <row r="22" spans="1:12" s="209" customFormat="1" ht="14.25" customHeight="1">
      <c r="E22" s="218"/>
      <c r="I22" s="205"/>
      <c r="J22" s="220"/>
    </row>
    <row r="23" spans="1:12" s="209" customFormat="1" ht="20.100000000000001" customHeight="1">
      <c r="A23" s="219" t="s">
        <v>28</v>
      </c>
      <c r="B23" s="216"/>
      <c r="C23" s="218"/>
      <c r="D23" s="218"/>
      <c r="E23" s="218"/>
      <c r="F23" s="218"/>
      <c r="G23" s="205"/>
      <c r="H23" s="205"/>
      <c r="J23" s="220"/>
    </row>
    <row r="24" spans="1:12" s="209" customFormat="1" ht="20.100000000000001" customHeight="1">
      <c r="A24" s="221" t="s">
        <v>162</v>
      </c>
      <c r="B24" s="222"/>
      <c r="C24" s="220"/>
      <c r="D24" s="220"/>
      <c r="E24" s="220"/>
      <c r="F24" s="220"/>
      <c r="G24" s="221"/>
      <c r="H24" s="220"/>
      <c r="I24" s="221" t="s">
        <v>108</v>
      </c>
      <c r="J24" s="220"/>
    </row>
    <row r="25" spans="1:12" s="196" customFormat="1" ht="20.100000000000001" customHeight="1">
      <c r="A25" s="221" t="s">
        <v>196</v>
      </c>
      <c r="B25" s="222"/>
      <c r="C25" s="220"/>
      <c r="D25" s="220"/>
      <c r="E25" s="220"/>
      <c r="F25" s="220"/>
      <c r="G25" s="221"/>
      <c r="H25" s="220"/>
      <c r="I25" s="221" t="s">
        <v>144</v>
      </c>
      <c r="J25" s="220"/>
    </row>
    <row r="26" spans="1:12" s="196" customFormat="1" ht="20.100000000000001" customHeight="1">
      <c r="A26" s="221" t="s">
        <v>45</v>
      </c>
      <c r="B26" s="222"/>
      <c r="C26" s="220"/>
      <c r="D26" s="220"/>
      <c r="E26" s="220"/>
      <c r="F26" s="220"/>
      <c r="G26" s="221"/>
      <c r="H26" s="220"/>
      <c r="I26" s="221" t="s">
        <v>70</v>
      </c>
      <c r="J26" s="205"/>
    </row>
    <row r="27" spans="1:12" s="196" customFormat="1" ht="18.75" customHeight="1">
      <c r="A27" s="221" t="s">
        <v>19</v>
      </c>
      <c r="B27" s="222"/>
      <c r="C27" s="220"/>
      <c r="D27" s="220"/>
      <c r="E27" s="220"/>
      <c r="F27" s="220"/>
      <c r="G27" s="221"/>
      <c r="H27" s="220"/>
      <c r="I27" s="221" t="s">
        <v>154</v>
      </c>
      <c r="J27" s="205"/>
    </row>
    <row r="28" spans="1:12" s="196" customFormat="1" ht="18.75" customHeight="1">
      <c r="A28" s="205"/>
      <c r="B28" s="223"/>
      <c r="C28" s="205"/>
      <c r="D28" s="205"/>
      <c r="E28" s="205"/>
      <c r="F28" s="205"/>
      <c r="G28" s="205"/>
      <c r="H28" s="205"/>
      <c r="I28" s="205"/>
      <c r="J28" s="205"/>
    </row>
    <row r="29" spans="1:12" s="196" customFormat="1" ht="18.75" customHeight="1">
      <c r="A29" s="224" t="s">
        <v>2</v>
      </c>
      <c r="B29" s="225"/>
      <c r="C29" s="226"/>
      <c r="D29" s="226"/>
      <c r="E29" s="226"/>
      <c r="F29" s="226"/>
      <c r="G29" s="227"/>
      <c r="H29" s="227"/>
      <c r="I29" s="205"/>
      <c r="J29" s="205"/>
    </row>
    <row r="30" spans="1:12" ht="21">
      <c r="A30" s="228" t="s">
        <v>37</v>
      </c>
      <c r="B30" s="225"/>
      <c r="C30" s="226"/>
      <c r="D30" s="226"/>
      <c r="E30" s="226"/>
      <c r="F30" s="226"/>
      <c r="G30" s="229"/>
      <c r="H30" s="229"/>
      <c r="I30" s="205"/>
      <c r="J30" s="205"/>
    </row>
    <row r="31" spans="1:12" ht="17.25">
      <c r="A31" s="230" t="str">
        <f>'[2]MENU '!A33:M33</f>
        <v>ADDRESS : SU17 TOWER - 05 HO BIEU CHANH STREET, 11 WARD, PHU NHUAN DISTRICT, HO CHI MINH CITY, VIETNAM</v>
      </c>
      <c r="B31" s="231"/>
      <c r="C31" s="232"/>
      <c r="D31" s="232"/>
      <c r="E31" s="232"/>
      <c r="F31" s="232"/>
      <c r="G31" s="233"/>
      <c r="H31" s="233"/>
      <c r="I31" s="205"/>
      <c r="J31" s="205"/>
    </row>
    <row r="32" spans="1:12" ht="17.25">
      <c r="A32" s="230" t="str">
        <f>'[2]MENU '!A34:M34</f>
        <v xml:space="preserve">TEL : 84.8.38290000          FAX : 84.8. 39307268 </v>
      </c>
      <c r="B32" s="234"/>
      <c r="C32" s="235"/>
      <c r="D32" s="235"/>
      <c r="E32" s="235"/>
      <c r="F32" s="235"/>
      <c r="G32" s="205"/>
      <c r="H32" s="205"/>
      <c r="I32" s="205"/>
    </row>
    <row r="33" spans="1:8" ht="17.25">
      <c r="A33" s="230" t="str">
        <f>'[2]MENU '!A35:M35</f>
        <v>EMAIL : SGN.ATD.CUS@COSCON.COM</v>
      </c>
      <c r="B33" s="223"/>
      <c r="C33" s="205"/>
      <c r="D33" s="205"/>
      <c r="E33" s="205"/>
      <c r="F33" s="205"/>
      <c r="G33" s="205"/>
      <c r="H33" s="205"/>
    </row>
    <row r="34" spans="1:8" ht="16.5">
      <c r="A34" s="527"/>
    </row>
  </sheetData>
  <mergeCells count="8">
    <mergeCell ref="A2:J2"/>
    <mergeCell ref="A3:K3"/>
    <mergeCell ref="A8:A11"/>
    <mergeCell ref="B8:B11"/>
    <mergeCell ref="C8:D8"/>
    <mergeCell ref="E8:F8"/>
    <mergeCell ref="G8:H8"/>
    <mergeCell ref="I8:J8"/>
  </mergeCells>
  <phoneticPr fontId="29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FC2FE"/>
    <pageSetUpPr fitToPage="1"/>
  </sheetPr>
  <dimension ref="A2:S33"/>
  <sheetViews>
    <sheetView showGridLines="0" showRowColHeaders="0" tabSelected="1" zoomScale="115" zoomScaleNormal="115" workbookViewId="0">
      <selection activeCell="L27" sqref="L27"/>
    </sheetView>
  </sheetViews>
  <sheetFormatPr defaultColWidth="9" defaultRowHeight="15"/>
  <cols>
    <col min="1" max="1" width="30.77734375" style="205" customWidth="1"/>
    <col min="2" max="2" width="15.77734375" style="206" customWidth="1"/>
    <col min="3" max="10" width="15.77734375" style="205" customWidth="1"/>
    <col min="11" max="11" width="2.21875" style="205" customWidth="1"/>
    <col min="12" max="12" width="8.109375" style="205" customWidth="1"/>
    <col min="13" max="14" width="7.109375" style="205" customWidth="1"/>
    <col min="15" max="15" width="9.109375" style="205" customWidth="1"/>
    <col min="16" max="16" width="7.109375" style="205" customWidth="1"/>
    <col min="17" max="17" width="7.109375" style="206" customWidth="1"/>
    <col min="18" max="18" width="7.109375" style="205" customWidth="1"/>
    <col min="19" max="16384" width="9" style="205"/>
  </cols>
  <sheetData>
    <row r="2" spans="1:19" s="237" customFormat="1" ht="45" customHeight="1">
      <c r="A2" s="607" t="s">
        <v>64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255"/>
      <c r="M2" s="255"/>
      <c r="N2" s="255"/>
      <c r="O2" s="255"/>
      <c r="P2" s="255"/>
      <c r="Q2" s="255"/>
      <c r="R2" s="255"/>
      <c r="S2" s="256"/>
    </row>
    <row r="3" spans="1:19" s="238" customFormat="1" ht="30" customHeight="1">
      <c r="A3" s="609" t="s">
        <v>203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257"/>
      <c r="M3" s="257"/>
      <c r="N3" s="257"/>
      <c r="O3" s="257"/>
      <c r="P3" s="257"/>
      <c r="Q3" s="257"/>
      <c r="R3" s="257"/>
    </row>
    <row r="4" spans="1:19" s="238" customFormat="1" ht="23.1" customHeight="1">
      <c r="A4" s="627" t="s">
        <v>204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258"/>
      <c r="M4" s="258"/>
      <c r="N4" s="258"/>
      <c r="O4" s="258"/>
      <c r="P4" s="258"/>
      <c r="Q4" s="258"/>
      <c r="R4" s="258"/>
    </row>
    <row r="5" spans="1:19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59"/>
    </row>
    <row r="6" spans="1:19" s="237" customFormat="1" ht="17.100000000000001" customHeight="1">
      <c r="A6" s="260" t="s">
        <v>21</v>
      </c>
      <c r="B6" s="261"/>
      <c r="C6" s="214"/>
      <c r="D6" s="262"/>
      <c r="E6" s="214"/>
      <c r="F6" s="214"/>
      <c r="G6" s="214"/>
      <c r="H6" s="263"/>
      <c r="I6" s="263" t="s">
        <v>56</v>
      </c>
      <c r="J6" s="571">
        <f ca="1">TODAY()</f>
        <v>45070</v>
      </c>
      <c r="K6" s="214"/>
      <c r="L6" s="214"/>
      <c r="P6" s="264"/>
      <c r="Q6" s="265"/>
      <c r="R6" s="201"/>
    </row>
    <row r="7" spans="1:19" s="237" customFormat="1" ht="17.100000000000001" customHeight="1" thickBot="1">
      <c r="A7" s="266"/>
      <c r="B7" s="261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9" s="208" customFormat="1" ht="60" customHeight="1" thickTop="1">
      <c r="A8" s="628" t="s">
        <v>3</v>
      </c>
      <c r="B8" s="630" t="s">
        <v>10</v>
      </c>
      <c r="C8" s="625" t="s">
        <v>223</v>
      </c>
      <c r="D8" s="632"/>
      <c r="E8" s="633" t="s">
        <v>205</v>
      </c>
      <c r="F8" s="634"/>
      <c r="G8" s="633" t="s">
        <v>206</v>
      </c>
      <c r="H8" s="635"/>
      <c r="I8" s="625" t="s">
        <v>207</v>
      </c>
      <c r="J8" s="626"/>
    </row>
    <row r="9" spans="1:19" s="208" customFormat="1" ht="15.95" customHeight="1">
      <c r="A9" s="629"/>
      <c r="B9" s="631"/>
      <c r="C9" s="267" t="s">
        <v>4</v>
      </c>
      <c r="D9" s="267" t="s">
        <v>0</v>
      </c>
      <c r="E9" s="268" t="s">
        <v>4</v>
      </c>
      <c r="F9" s="268" t="s">
        <v>0</v>
      </c>
      <c r="G9" s="268" t="s">
        <v>4</v>
      </c>
      <c r="H9" s="268" t="s">
        <v>0</v>
      </c>
      <c r="I9" s="268" t="s">
        <v>4</v>
      </c>
      <c r="J9" s="268" t="s">
        <v>0</v>
      </c>
    </row>
    <row r="10" spans="1:19" s="208" customFormat="1" ht="15.95" customHeight="1">
      <c r="A10" s="629"/>
      <c r="B10" s="631"/>
      <c r="C10" s="269" t="s">
        <v>7</v>
      </c>
      <c r="D10" s="269" t="s">
        <v>12</v>
      </c>
      <c r="E10" s="270" t="s">
        <v>8</v>
      </c>
      <c r="F10" s="270" t="s">
        <v>5</v>
      </c>
      <c r="G10" s="270" t="s">
        <v>6</v>
      </c>
      <c r="H10" s="270" t="s">
        <v>11</v>
      </c>
      <c r="I10" s="270" t="s">
        <v>12</v>
      </c>
      <c r="J10" s="270" t="s">
        <v>12</v>
      </c>
    </row>
    <row r="11" spans="1:19" s="208" customFormat="1" ht="15.95" customHeight="1">
      <c r="A11" s="629"/>
      <c r="B11" s="631"/>
      <c r="C11" s="271">
        <v>0.75</v>
      </c>
      <c r="D11" s="271">
        <v>0.875</v>
      </c>
      <c r="E11" s="273">
        <v>0.875</v>
      </c>
      <c r="F11" s="273">
        <v>0.875</v>
      </c>
      <c r="G11" s="273">
        <v>0.8125</v>
      </c>
      <c r="H11" s="273">
        <v>0.8125</v>
      </c>
      <c r="I11" s="272">
        <v>0.3125</v>
      </c>
      <c r="J11" s="272">
        <v>0.8125</v>
      </c>
    </row>
    <row r="12" spans="1:19" s="208" customFormat="1" ht="20.100000000000001" customHeight="1">
      <c r="A12" s="543" t="s">
        <v>269</v>
      </c>
      <c r="B12" s="274" t="s">
        <v>270</v>
      </c>
      <c r="C12" s="275" t="s">
        <v>239</v>
      </c>
      <c r="D12" s="275" t="s">
        <v>232</v>
      </c>
      <c r="E12" s="275" t="s">
        <v>273</v>
      </c>
      <c r="F12" s="275" t="s">
        <v>274</v>
      </c>
      <c r="G12" s="275" t="s">
        <v>276</v>
      </c>
      <c r="H12" s="275" t="s">
        <v>277</v>
      </c>
      <c r="I12" s="275" t="s">
        <v>278</v>
      </c>
      <c r="J12" s="275" t="s">
        <v>278</v>
      </c>
    </row>
    <row r="13" spans="1:19" s="208" customFormat="1" ht="20.100000000000001" customHeight="1">
      <c r="A13" s="570" t="s">
        <v>368</v>
      </c>
      <c r="B13" s="528" t="s">
        <v>230</v>
      </c>
      <c r="C13" s="529" t="s">
        <v>237</v>
      </c>
      <c r="D13" s="529" t="s">
        <v>251</v>
      </c>
      <c r="E13" s="529" t="s">
        <v>283</v>
      </c>
      <c r="F13" s="529" t="s">
        <v>287</v>
      </c>
      <c r="G13" s="529" t="s">
        <v>300</v>
      </c>
      <c r="H13" s="529" t="s">
        <v>292</v>
      </c>
      <c r="I13" s="529" t="s">
        <v>293</v>
      </c>
      <c r="J13" s="529" t="s">
        <v>293</v>
      </c>
    </row>
    <row r="14" spans="1:19" s="208" customFormat="1" ht="20.100000000000001" customHeight="1">
      <c r="A14" s="570" t="s">
        <v>369</v>
      </c>
      <c r="B14" s="528" t="s">
        <v>370</v>
      </c>
      <c r="C14" s="529" t="s">
        <v>244</v>
      </c>
      <c r="D14" s="529" t="s">
        <v>281</v>
      </c>
      <c r="E14" s="529" t="s">
        <v>294</v>
      </c>
      <c r="F14" s="529" t="s">
        <v>296</v>
      </c>
      <c r="G14" s="529" t="s">
        <v>301</v>
      </c>
      <c r="H14" s="529" t="s">
        <v>302</v>
      </c>
      <c r="I14" s="529" t="s">
        <v>307</v>
      </c>
      <c r="J14" s="529" t="s">
        <v>307</v>
      </c>
    </row>
    <row r="15" spans="1:19" s="208" customFormat="1" ht="20.100000000000001" customHeight="1">
      <c r="A15" s="570" t="s">
        <v>371</v>
      </c>
      <c r="B15" s="528" t="s">
        <v>372</v>
      </c>
      <c r="C15" s="529" t="s">
        <v>246</v>
      </c>
      <c r="D15" s="529" t="s">
        <v>282</v>
      </c>
      <c r="E15" s="529" t="s">
        <v>340</v>
      </c>
      <c r="F15" s="529" t="s">
        <v>338</v>
      </c>
      <c r="G15" s="529" t="s">
        <v>303</v>
      </c>
      <c r="H15" s="529" t="s">
        <v>304</v>
      </c>
      <c r="I15" s="529" t="s">
        <v>378</v>
      </c>
      <c r="J15" s="529" t="s">
        <v>378</v>
      </c>
    </row>
    <row r="16" spans="1:19" s="208" customFormat="1" ht="20.100000000000001" customHeight="1">
      <c r="A16" s="570" t="s">
        <v>373</v>
      </c>
      <c r="B16" s="528" t="s">
        <v>374</v>
      </c>
      <c r="C16" s="529" t="s">
        <v>264</v>
      </c>
      <c r="D16" s="529" t="s">
        <v>265</v>
      </c>
      <c r="E16" s="529" t="s">
        <v>375</v>
      </c>
      <c r="F16" s="529" t="s">
        <v>339</v>
      </c>
      <c r="G16" s="529" t="s">
        <v>376</v>
      </c>
      <c r="H16" s="529" t="s">
        <v>377</v>
      </c>
      <c r="I16" s="529" t="s">
        <v>379</v>
      </c>
      <c r="J16" s="529" t="s">
        <v>379</v>
      </c>
    </row>
    <row r="17" spans="1:18" s="237" customFormat="1" ht="17.100000000000001" customHeight="1">
      <c r="A17" s="497"/>
      <c r="B17" s="497"/>
      <c r="C17" s="210"/>
      <c r="D17" s="210"/>
      <c r="E17" s="210"/>
      <c r="F17" s="210"/>
      <c r="G17" s="210"/>
      <c r="H17" s="210"/>
      <c r="I17" s="210"/>
      <c r="J17" s="210"/>
    </row>
    <row r="18" spans="1:18" ht="17.100000000000001" customHeight="1">
      <c r="A18" s="212" t="s">
        <v>30</v>
      </c>
      <c r="B18" s="261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</row>
    <row r="19" spans="1:18" ht="17.100000000000001" customHeight="1">
      <c r="A19" s="218"/>
      <c r="B19" s="278"/>
      <c r="C19" s="218"/>
      <c r="D19" s="218"/>
    </row>
    <row r="20" spans="1:18" ht="17.100000000000001" customHeight="1">
      <c r="A20" s="219" t="s">
        <v>28</v>
      </c>
      <c r="B20" s="278"/>
      <c r="C20" s="218"/>
      <c r="D20" s="218"/>
    </row>
    <row r="21" spans="1:18" ht="17.100000000000001" customHeight="1">
      <c r="A21" s="218"/>
      <c r="B21" s="278"/>
      <c r="C21" s="218"/>
      <c r="D21" s="218"/>
    </row>
    <row r="22" spans="1:18" s="220" customFormat="1" ht="17.100000000000001" customHeight="1">
      <c r="A22" s="540" t="s">
        <v>217</v>
      </c>
      <c r="B22" s="279"/>
      <c r="H22" s="280"/>
      <c r="J22" s="539" t="s">
        <v>214</v>
      </c>
      <c r="K22" s="221"/>
      <c r="Q22" s="279"/>
    </row>
    <row r="23" spans="1:18" s="220" customFormat="1" ht="17.100000000000001" customHeight="1">
      <c r="A23" s="221" t="s">
        <v>213</v>
      </c>
      <c r="B23" s="279"/>
      <c r="H23" s="280"/>
      <c r="J23" s="539" t="s">
        <v>215</v>
      </c>
      <c r="K23" s="221"/>
      <c r="Q23" s="279"/>
    </row>
    <row r="24" spans="1:18" s="220" customFormat="1" ht="17.100000000000001" customHeight="1">
      <c r="A24" s="221" t="s">
        <v>45</v>
      </c>
      <c r="B24" s="279"/>
      <c r="E24" s="221"/>
      <c r="F24" s="221"/>
      <c r="H24" s="280"/>
      <c r="J24" s="539" t="s">
        <v>216</v>
      </c>
      <c r="K24" s="221"/>
      <c r="Q24" s="279"/>
    </row>
    <row r="25" spans="1:18" s="220" customFormat="1" ht="17.100000000000001" customHeight="1">
      <c r="A25" s="221" t="s">
        <v>19</v>
      </c>
      <c r="B25" s="279"/>
      <c r="E25" s="221"/>
      <c r="F25" s="221"/>
      <c r="H25" s="280"/>
      <c r="I25" s="279"/>
      <c r="K25" s="221"/>
      <c r="Q25" s="279"/>
    </row>
    <row r="26" spans="1:18" ht="17.100000000000001" customHeight="1"/>
    <row r="27" spans="1:18" ht="17.100000000000001" customHeight="1">
      <c r="A27" s="224" t="s">
        <v>2</v>
      </c>
      <c r="B27" s="281"/>
      <c r="C27" s="226"/>
      <c r="D27" s="226"/>
      <c r="E27" s="251"/>
      <c r="F27" s="251"/>
      <c r="G27" s="250"/>
      <c r="H27" s="251"/>
      <c r="I27" s="282"/>
      <c r="J27" s="233"/>
      <c r="K27" s="227"/>
      <c r="L27" s="227"/>
      <c r="Q27" s="205"/>
    </row>
    <row r="28" spans="1:18" ht="17.100000000000001" customHeight="1">
      <c r="A28" s="224"/>
      <c r="B28" s="281"/>
      <c r="C28" s="226"/>
      <c r="D28" s="226"/>
      <c r="E28" s="251"/>
      <c r="F28" s="251"/>
      <c r="G28" s="250"/>
      <c r="H28" s="251"/>
      <c r="I28" s="282"/>
      <c r="J28" s="233"/>
      <c r="K28" s="227"/>
      <c r="L28" s="227"/>
      <c r="Q28" s="205"/>
    </row>
    <row r="29" spans="1:18" ht="17.100000000000001" customHeight="1">
      <c r="A29" s="228" t="s">
        <v>209</v>
      </c>
      <c r="B29" s="281"/>
      <c r="C29" s="226"/>
      <c r="D29" s="226"/>
      <c r="E29" s="232"/>
      <c r="F29" s="232"/>
      <c r="G29" s="250"/>
      <c r="H29" s="232"/>
      <c r="I29" s="283"/>
      <c r="J29" s="229"/>
      <c r="K29" s="229"/>
      <c r="L29" s="229"/>
      <c r="Q29" s="205"/>
    </row>
    <row r="30" spans="1:18" ht="17.100000000000001" customHeight="1">
      <c r="A30" s="252"/>
      <c r="B30" s="284"/>
      <c r="C30" s="232"/>
      <c r="D30" s="232"/>
      <c r="E30" s="232"/>
      <c r="F30" s="232"/>
      <c r="G30" s="253"/>
      <c r="H30" s="232"/>
      <c r="I30" s="283"/>
      <c r="J30" s="233"/>
      <c r="K30" s="233"/>
      <c r="L30" s="233"/>
      <c r="Q30" s="205"/>
    </row>
    <row r="31" spans="1:18" ht="17.100000000000001" customHeight="1">
      <c r="A31" s="230" t="s">
        <v>210</v>
      </c>
      <c r="B31" s="284"/>
      <c r="C31" s="232"/>
      <c r="D31" s="232"/>
      <c r="E31" s="235"/>
      <c r="F31" s="235"/>
      <c r="G31" s="253"/>
      <c r="H31" s="235"/>
      <c r="I31" s="285"/>
      <c r="J31" s="233"/>
      <c r="K31" s="233"/>
      <c r="L31" s="233"/>
      <c r="Q31" s="205"/>
    </row>
    <row r="32" spans="1:18" ht="17.100000000000001" customHeight="1">
      <c r="A32" s="230" t="s">
        <v>211</v>
      </c>
      <c r="B32" s="286"/>
      <c r="C32" s="235"/>
      <c r="D32" s="235"/>
      <c r="G32" s="254"/>
      <c r="I32" s="206"/>
      <c r="Q32" s="205"/>
    </row>
    <row r="33" spans="1:17" ht="17.100000000000001" customHeight="1">
      <c r="A33" s="230" t="s">
        <v>212</v>
      </c>
      <c r="I33" s="206"/>
      <c r="Q33" s="205"/>
    </row>
  </sheetData>
  <mergeCells count="9">
    <mergeCell ref="I8:J8"/>
    <mergeCell ref="A2:K2"/>
    <mergeCell ref="A3:K3"/>
    <mergeCell ref="A4:K4"/>
    <mergeCell ref="A8:A11"/>
    <mergeCell ref="B8:B11"/>
    <mergeCell ref="C8:D8"/>
    <mergeCell ref="E8:F8"/>
    <mergeCell ref="G8:H8"/>
  </mergeCells>
  <hyperlinks>
    <hyperlink ref="A6" display="BACK TO MENU" xr:uid="{00000000-0004-0000-0400-000000000000}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FC2FE"/>
    <pageSetUpPr fitToPage="1"/>
  </sheetPr>
  <dimension ref="A2:U33"/>
  <sheetViews>
    <sheetView showGridLines="0" showRowColHeaders="0" zoomScale="115" zoomScaleNormal="115" zoomScaleSheetLayoutView="110" workbookViewId="0">
      <selection activeCell="T26" sqref="T26"/>
    </sheetView>
  </sheetViews>
  <sheetFormatPr defaultColWidth="9" defaultRowHeight="15"/>
  <cols>
    <col min="1" max="1" width="33.44140625" style="205" customWidth="1"/>
    <col min="2" max="2" width="12.88671875" style="206" customWidth="1"/>
    <col min="3" max="6" width="9.77734375" style="205" customWidth="1"/>
    <col min="7" max="10" width="9.77734375" style="205" hidden="1" customWidth="1"/>
    <col min="11" max="18" width="9.77734375" style="205" customWidth="1"/>
    <col min="19" max="19" width="9.77734375" style="206" customWidth="1"/>
    <col min="20" max="20" width="9.77734375" style="205" customWidth="1"/>
    <col min="21" max="16384" width="9" style="205"/>
  </cols>
  <sheetData>
    <row r="2" spans="1:21" s="237" customFormat="1" ht="44.1" customHeight="1">
      <c r="A2" s="607" t="s">
        <v>64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256"/>
    </row>
    <row r="3" spans="1:21" s="238" customFormat="1" ht="30" customHeight="1">
      <c r="A3" s="609" t="s">
        <v>41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</row>
    <row r="4" spans="1:21" s="238" customFormat="1" ht="23.1" customHeight="1">
      <c r="A4" s="627" t="s">
        <v>71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</row>
    <row r="5" spans="1:21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59"/>
    </row>
    <row r="6" spans="1:21" s="237" customFormat="1" ht="17.100000000000001" customHeight="1">
      <c r="A6" s="260" t="s">
        <v>21</v>
      </c>
      <c r="B6" s="261"/>
      <c r="C6" s="214"/>
      <c r="D6" s="262"/>
      <c r="E6" s="214"/>
      <c r="F6" s="214"/>
      <c r="G6" s="214"/>
      <c r="H6" s="214"/>
      <c r="I6" s="214"/>
      <c r="J6" s="214"/>
      <c r="K6" s="214"/>
      <c r="L6" s="214"/>
      <c r="M6" s="214"/>
      <c r="N6" s="214"/>
      <c r="R6" s="544" t="s">
        <v>56</v>
      </c>
      <c r="S6" s="648">
        <f ca="1">TODAY()</f>
        <v>45070</v>
      </c>
      <c r="T6" s="648"/>
    </row>
    <row r="7" spans="1:21" s="237" customFormat="1" ht="17.100000000000001" customHeight="1" thickBot="1">
      <c r="A7" s="266"/>
      <c r="B7" s="261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1" s="208" customFormat="1" ht="60" customHeight="1" thickTop="1">
      <c r="A8" s="640" t="s">
        <v>3</v>
      </c>
      <c r="B8" s="644" t="s">
        <v>10</v>
      </c>
      <c r="C8" s="646" t="s">
        <v>170</v>
      </c>
      <c r="D8" s="647"/>
      <c r="E8" s="642" t="s">
        <v>134</v>
      </c>
      <c r="F8" s="643"/>
      <c r="G8" s="642" t="s">
        <v>135</v>
      </c>
      <c r="H8" s="643"/>
      <c r="I8" s="642" t="s">
        <v>136</v>
      </c>
      <c r="J8" s="643"/>
      <c r="K8" s="646" t="s">
        <v>40</v>
      </c>
      <c r="L8" s="647"/>
      <c r="M8" s="646" t="s">
        <v>62</v>
      </c>
      <c r="N8" s="647"/>
      <c r="O8" s="647" t="s">
        <v>16</v>
      </c>
      <c r="P8" s="647"/>
      <c r="Q8" s="647" t="s">
        <v>15</v>
      </c>
      <c r="R8" s="647"/>
      <c r="S8" s="638" t="s">
        <v>49</v>
      </c>
      <c r="T8" s="639"/>
    </row>
    <row r="9" spans="1:21" s="208" customFormat="1" ht="15.95" customHeight="1">
      <c r="A9" s="641"/>
      <c r="B9" s="645"/>
      <c r="C9" s="267" t="s">
        <v>4</v>
      </c>
      <c r="D9" s="267" t="s">
        <v>0</v>
      </c>
      <c r="E9" s="268" t="s">
        <v>4</v>
      </c>
      <c r="F9" s="268" t="s">
        <v>0</v>
      </c>
      <c r="G9" s="268" t="s">
        <v>4</v>
      </c>
      <c r="H9" s="268" t="s">
        <v>0</v>
      </c>
      <c r="I9" s="268" t="s">
        <v>4</v>
      </c>
      <c r="J9" s="268" t="s">
        <v>0</v>
      </c>
      <c r="K9" s="268" t="s">
        <v>4</v>
      </c>
      <c r="L9" s="268" t="s">
        <v>0</v>
      </c>
      <c r="M9" s="268" t="s">
        <v>4</v>
      </c>
      <c r="N9" s="268" t="s">
        <v>0</v>
      </c>
      <c r="O9" s="268" t="s">
        <v>4</v>
      </c>
      <c r="P9" s="268" t="s">
        <v>0</v>
      </c>
      <c r="Q9" s="268" t="s">
        <v>4</v>
      </c>
      <c r="R9" s="268" t="s">
        <v>0</v>
      </c>
      <c r="S9" s="287" t="s">
        <v>4</v>
      </c>
      <c r="T9" s="288" t="s">
        <v>0</v>
      </c>
    </row>
    <row r="10" spans="1:21" s="208" customFormat="1" ht="15.95" customHeight="1">
      <c r="A10" s="641"/>
      <c r="B10" s="645"/>
      <c r="C10" s="269" t="s">
        <v>7</v>
      </c>
      <c r="D10" s="269" t="s">
        <v>12</v>
      </c>
      <c r="E10" s="270" t="s">
        <v>8</v>
      </c>
      <c r="F10" s="270" t="s">
        <v>5</v>
      </c>
      <c r="G10" s="270" t="s">
        <v>6</v>
      </c>
      <c r="H10" s="270" t="s">
        <v>11</v>
      </c>
      <c r="I10" s="270" t="s">
        <v>9</v>
      </c>
      <c r="J10" s="270" t="s">
        <v>8</v>
      </c>
      <c r="K10" s="270" t="s">
        <v>12</v>
      </c>
      <c r="L10" s="270" t="s">
        <v>9</v>
      </c>
      <c r="M10" s="270" t="s">
        <v>8</v>
      </c>
      <c r="N10" s="270" t="s">
        <v>6</v>
      </c>
      <c r="O10" s="270" t="s">
        <v>11</v>
      </c>
      <c r="P10" s="270" t="s">
        <v>7</v>
      </c>
      <c r="Q10" s="270" t="s">
        <v>12</v>
      </c>
      <c r="R10" s="270" t="s">
        <v>9</v>
      </c>
      <c r="S10" s="270" t="s">
        <v>5</v>
      </c>
      <c r="T10" s="289" t="s">
        <v>5</v>
      </c>
    </row>
    <row r="11" spans="1:21" s="208" customFormat="1" ht="15.95" customHeight="1">
      <c r="A11" s="641"/>
      <c r="B11" s="645"/>
      <c r="C11" s="271">
        <v>0.75</v>
      </c>
      <c r="D11" s="271">
        <v>0.91666666666666663</v>
      </c>
      <c r="E11" s="272">
        <v>0.33333333333333331</v>
      </c>
      <c r="F11" s="272">
        <v>0.58333333333333337</v>
      </c>
      <c r="G11" s="272">
        <v>0.125</v>
      </c>
      <c r="H11" s="272">
        <v>0.20833333333333334</v>
      </c>
      <c r="I11" s="272">
        <v>0.5</v>
      </c>
      <c r="J11" s="272">
        <v>0.5</v>
      </c>
      <c r="K11" s="272">
        <v>0.33333333333333331</v>
      </c>
      <c r="L11" s="272">
        <v>4.1666666666666664E-2</v>
      </c>
      <c r="M11" s="272">
        <v>0.54166666666666663</v>
      </c>
      <c r="N11" s="272">
        <v>0.29166666666666669</v>
      </c>
      <c r="O11" s="273">
        <v>0.54166666666666663</v>
      </c>
      <c r="P11" s="273">
        <v>0.20833333333333334</v>
      </c>
      <c r="Q11" s="273">
        <v>0.79166666666666663</v>
      </c>
      <c r="R11" s="273">
        <v>0.66666666666666663</v>
      </c>
      <c r="S11" s="272">
        <v>0.29166666666666669</v>
      </c>
      <c r="T11" s="290">
        <v>0.70833333333333337</v>
      </c>
    </row>
    <row r="12" spans="1:21" s="237" customFormat="1" ht="20.100000000000001" customHeight="1">
      <c r="A12" s="543" t="s">
        <v>380</v>
      </c>
      <c r="B12" s="274" t="s">
        <v>280</v>
      </c>
      <c r="C12" s="275" t="s">
        <v>239</v>
      </c>
      <c r="D12" s="275" t="s">
        <v>232</v>
      </c>
      <c r="E12" s="275" t="s">
        <v>234</v>
      </c>
      <c r="F12" s="275" t="s">
        <v>241</v>
      </c>
      <c r="G12" s="275"/>
      <c r="H12" s="275"/>
      <c r="I12" s="275"/>
      <c r="J12" s="275"/>
      <c r="K12" s="275" t="s">
        <v>265</v>
      </c>
      <c r="L12" s="275" t="s">
        <v>266</v>
      </c>
      <c r="M12" s="275" t="s">
        <v>273</v>
      </c>
      <c r="N12" s="275" t="s">
        <v>274</v>
      </c>
      <c r="O12" s="275" t="s">
        <v>276</v>
      </c>
      <c r="P12" s="275" t="s">
        <v>277</v>
      </c>
      <c r="Q12" s="275" t="s">
        <v>278</v>
      </c>
      <c r="R12" s="275" t="s">
        <v>283</v>
      </c>
      <c r="S12" s="275" t="s">
        <v>286</v>
      </c>
      <c r="T12" s="275" t="s">
        <v>287</v>
      </c>
    </row>
    <row r="13" spans="1:21" s="237" customFormat="1" ht="20.100000000000001" customHeight="1">
      <c r="A13" s="543" t="s">
        <v>279</v>
      </c>
      <c r="B13" s="274" t="s">
        <v>382</v>
      </c>
      <c r="C13" s="275" t="s">
        <v>237</v>
      </c>
      <c r="D13" s="275" t="s">
        <v>251</v>
      </c>
      <c r="E13" s="275" t="s">
        <v>267</v>
      </c>
      <c r="F13" s="275" t="s">
        <v>242</v>
      </c>
      <c r="G13" s="275"/>
      <c r="H13" s="275"/>
      <c r="I13" s="275"/>
      <c r="J13" s="275"/>
      <c r="K13" s="275" t="s">
        <v>310</v>
      </c>
      <c r="L13" s="275" t="s">
        <v>278</v>
      </c>
      <c r="M13" s="275" t="s">
        <v>283</v>
      </c>
      <c r="N13" s="275" t="s">
        <v>287</v>
      </c>
      <c r="O13" s="275" t="s">
        <v>300</v>
      </c>
      <c r="P13" s="275" t="s">
        <v>292</v>
      </c>
      <c r="Q13" s="275" t="s">
        <v>293</v>
      </c>
      <c r="R13" s="275" t="s">
        <v>294</v>
      </c>
      <c r="S13" s="275" t="s">
        <v>295</v>
      </c>
      <c r="T13" s="275" t="s">
        <v>296</v>
      </c>
    </row>
    <row r="14" spans="1:21" s="237" customFormat="1" ht="20.100000000000001" customHeight="1">
      <c r="A14" s="543" t="s">
        <v>381</v>
      </c>
      <c r="B14" s="274" t="s">
        <v>383</v>
      </c>
      <c r="C14" s="275" t="s">
        <v>244</v>
      </c>
      <c r="D14" s="275" t="s">
        <v>281</v>
      </c>
      <c r="E14" s="275" t="s">
        <v>247</v>
      </c>
      <c r="F14" s="275" t="s">
        <v>248</v>
      </c>
      <c r="G14" s="275"/>
      <c r="H14" s="275"/>
      <c r="I14" s="275"/>
      <c r="J14" s="275"/>
      <c r="K14" s="275" t="s">
        <v>311</v>
      </c>
      <c r="L14" s="275" t="s">
        <v>293</v>
      </c>
      <c r="M14" s="275" t="s">
        <v>294</v>
      </c>
      <c r="N14" s="275" t="s">
        <v>296</v>
      </c>
      <c r="O14" s="275" t="s">
        <v>301</v>
      </c>
      <c r="P14" s="275" t="s">
        <v>302</v>
      </c>
      <c r="Q14" s="275" t="s">
        <v>307</v>
      </c>
      <c r="R14" s="275" t="s">
        <v>340</v>
      </c>
      <c r="S14" s="275" t="s">
        <v>341</v>
      </c>
      <c r="T14" s="275" t="s">
        <v>338</v>
      </c>
    </row>
    <row r="15" spans="1:21" s="237" customFormat="1" ht="20.100000000000001" customHeight="1">
      <c r="A15" s="570" t="s">
        <v>384</v>
      </c>
      <c r="B15" s="528" t="s">
        <v>385</v>
      </c>
      <c r="C15" s="529" t="s">
        <v>246</v>
      </c>
      <c r="D15" s="529" t="s">
        <v>282</v>
      </c>
      <c r="E15" s="529" t="s">
        <v>271</v>
      </c>
      <c r="F15" s="529" t="s">
        <v>284</v>
      </c>
      <c r="G15" s="529"/>
      <c r="H15" s="529"/>
      <c r="I15" s="529"/>
      <c r="J15" s="529"/>
      <c r="K15" s="529" t="s">
        <v>312</v>
      </c>
      <c r="L15" s="529" t="s">
        <v>307</v>
      </c>
      <c r="M15" s="529">
        <v>45131</v>
      </c>
      <c r="N15" s="529" t="s">
        <v>338</v>
      </c>
      <c r="O15" s="529" t="s">
        <v>303</v>
      </c>
      <c r="P15" s="529" t="s">
        <v>304</v>
      </c>
      <c r="Q15" s="529" t="s">
        <v>378</v>
      </c>
      <c r="R15" s="529" t="s">
        <v>375</v>
      </c>
      <c r="S15" s="529" t="s">
        <v>390</v>
      </c>
      <c r="T15" s="529" t="s">
        <v>339</v>
      </c>
    </row>
    <row r="16" spans="1:21" s="237" customFormat="1" ht="20.100000000000001" customHeight="1">
      <c r="A16" s="543" t="s">
        <v>386</v>
      </c>
      <c r="B16" s="274" t="s">
        <v>387</v>
      </c>
      <c r="C16" s="275" t="s">
        <v>264</v>
      </c>
      <c r="D16" s="275" t="s">
        <v>265</v>
      </c>
      <c r="E16" s="275" t="s">
        <v>273</v>
      </c>
      <c r="F16" s="275" t="s">
        <v>285</v>
      </c>
      <c r="G16" s="275"/>
      <c r="H16" s="275"/>
      <c r="I16" s="275"/>
      <c r="J16" s="275"/>
      <c r="K16" s="275" t="s">
        <v>388</v>
      </c>
      <c r="L16" s="275" t="s">
        <v>378</v>
      </c>
      <c r="M16" s="275" t="s">
        <v>375</v>
      </c>
      <c r="N16" s="275" t="s">
        <v>339</v>
      </c>
      <c r="O16" s="275" t="s">
        <v>376</v>
      </c>
      <c r="P16" s="275" t="s">
        <v>377</v>
      </c>
      <c r="Q16" s="275" t="s">
        <v>379</v>
      </c>
      <c r="R16" s="275" t="s">
        <v>389</v>
      </c>
      <c r="S16" s="275" t="s">
        <v>391</v>
      </c>
      <c r="T16" s="275" t="s">
        <v>392</v>
      </c>
    </row>
    <row r="17" spans="1:20" s="237" customFormat="1" ht="17.100000000000001" customHeight="1">
      <c r="A17" s="211"/>
      <c r="B17" s="276"/>
      <c r="C17" s="210"/>
      <c r="D17" s="210"/>
      <c r="E17" s="210"/>
      <c r="F17" s="210"/>
      <c r="G17" s="210"/>
      <c r="H17" s="210"/>
      <c r="I17" s="210"/>
      <c r="J17" s="210"/>
      <c r="K17" s="277"/>
      <c r="L17" s="210"/>
      <c r="M17" s="210"/>
      <c r="N17" s="210"/>
      <c r="O17" s="210"/>
      <c r="P17" s="210"/>
      <c r="Q17" s="210"/>
      <c r="R17" s="210"/>
      <c r="S17" s="210"/>
      <c r="T17" s="210"/>
    </row>
    <row r="18" spans="1:20" ht="17.100000000000001" customHeight="1">
      <c r="A18" s="212" t="s">
        <v>30</v>
      </c>
      <c r="B18" s="261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ht="17.100000000000001" customHeight="1">
      <c r="A19" s="218"/>
      <c r="B19" s="278"/>
      <c r="C19" s="218"/>
      <c r="D19" s="218"/>
    </row>
    <row r="20" spans="1:20" ht="17.100000000000001" customHeight="1">
      <c r="A20" s="219" t="s">
        <v>28</v>
      </c>
      <c r="B20" s="278"/>
      <c r="C20" s="218"/>
      <c r="D20" s="218"/>
    </row>
    <row r="21" spans="1:20" ht="17.100000000000001" customHeight="1">
      <c r="A21" s="218"/>
      <c r="B21" s="278"/>
      <c r="C21" s="218"/>
      <c r="D21" s="218"/>
    </row>
    <row r="22" spans="1:20" s="220" customFormat="1" ht="17.100000000000001" customHeight="1">
      <c r="A22" s="221" t="s">
        <v>222</v>
      </c>
      <c r="B22" s="279"/>
      <c r="S22" s="221" t="s">
        <v>151</v>
      </c>
    </row>
    <row r="23" spans="1:20" s="220" customFormat="1" ht="17.100000000000001" customHeight="1">
      <c r="A23" s="221" t="s">
        <v>208</v>
      </c>
      <c r="B23" s="279"/>
      <c r="S23" s="221" t="s">
        <v>152</v>
      </c>
    </row>
    <row r="24" spans="1:20" s="220" customFormat="1" ht="17.100000000000001" customHeight="1">
      <c r="A24" s="221" t="s">
        <v>45</v>
      </c>
      <c r="B24" s="279"/>
      <c r="F24" s="221"/>
      <c r="H24" s="221"/>
      <c r="J24" s="221"/>
      <c r="K24" s="279"/>
      <c r="S24" s="221" t="s">
        <v>153</v>
      </c>
    </row>
    <row r="25" spans="1:20" s="220" customFormat="1" ht="17.100000000000001" customHeight="1">
      <c r="A25" s="221" t="s">
        <v>19</v>
      </c>
      <c r="B25" s="279"/>
      <c r="F25" s="221"/>
      <c r="H25" s="221"/>
      <c r="J25" s="221"/>
      <c r="K25" s="279"/>
      <c r="S25" s="221" t="s">
        <v>52</v>
      </c>
    </row>
    <row r="26" spans="1:20" ht="17.100000000000001" customHeight="1"/>
    <row r="27" spans="1:20" ht="17.100000000000001" customHeight="1">
      <c r="A27" s="224" t="s">
        <v>2</v>
      </c>
      <c r="B27" s="281"/>
      <c r="C27" s="226"/>
      <c r="D27" s="226"/>
      <c r="E27" s="250"/>
      <c r="F27" s="251"/>
      <c r="G27" s="250"/>
      <c r="H27" s="251"/>
      <c r="I27" s="250"/>
      <c r="J27" s="251"/>
      <c r="K27" s="282"/>
      <c r="L27" s="233"/>
      <c r="M27" s="227"/>
      <c r="N27" s="227"/>
      <c r="S27" s="205"/>
    </row>
    <row r="28" spans="1:20" ht="17.100000000000001" customHeight="1">
      <c r="A28" s="224"/>
      <c r="B28" s="281"/>
      <c r="C28" s="226"/>
      <c r="D28" s="226"/>
      <c r="E28" s="250"/>
      <c r="F28" s="251"/>
      <c r="G28" s="250"/>
      <c r="H28" s="251"/>
      <c r="I28" s="250"/>
      <c r="J28" s="251"/>
      <c r="K28" s="282"/>
      <c r="L28" s="233"/>
      <c r="M28" s="227"/>
      <c r="N28" s="227"/>
      <c r="S28" s="205"/>
    </row>
    <row r="29" spans="1:20" ht="17.100000000000001" customHeight="1">
      <c r="A29" s="228" t="s">
        <v>209</v>
      </c>
      <c r="B29" s="281"/>
      <c r="C29" s="226"/>
      <c r="D29" s="226"/>
      <c r="E29" s="250"/>
      <c r="F29" s="232"/>
      <c r="G29" s="250"/>
      <c r="H29" s="232"/>
      <c r="I29" s="250"/>
      <c r="J29" s="232"/>
      <c r="K29" s="283"/>
      <c r="L29" s="229"/>
      <c r="M29" s="229"/>
      <c r="N29" s="229"/>
      <c r="S29" s="205"/>
    </row>
    <row r="30" spans="1:20" ht="17.100000000000001" customHeight="1">
      <c r="A30" s="252"/>
      <c r="B30" s="284"/>
      <c r="C30" s="232"/>
      <c r="D30" s="232"/>
      <c r="E30" s="253"/>
      <c r="F30" s="232"/>
      <c r="G30" s="253"/>
      <c r="H30" s="232"/>
      <c r="I30" s="253"/>
      <c r="J30" s="232"/>
      <c r="K30" s="283"/>
      <c r="L30" s="233"/>
      <c r="M30" s="233"/>
      <c r="N30" s="233"/>
      <c r="S30" s="205"/>
    </row>
    <row r="31" spans="1:20" ht="17.100000000000001" customHeight="1">
      <c r="A31" s="230" t="s">
        <v>210</v>
      </c>
      <c r="B31" s="284"/>
      <c r="C31" s="232"/>
      <c r="D31" s="232"/>
      <c r="E31" s="253"/>
      <c r="F31" s="235"/>
      <c r="G31" s="253"/>
      <c r="H31" s="235"/>
      <c r="I31" s="253"/>
      <c r="J31" s="235"/>
      <c r="K31" s="285"/>
      <c r="L31" s="233"/>
      <c r="M31" s="233"/>
      <c r="N31" s="233"/>
      <c r="S31" s="205"/>
    </row>
    <row r="32" spans="1:20" ht="17.100000000000001" customHeight="1">
      <c r="A32" s="230" t="s">
        <v>211</v>
      </c>
      <c r="B32" s="286"/>
      <c r="C32" s="235"/>
      <c r="D32" s="235"/>
      <c r="E32" s="254"/>
      <c r="G32" s="254"/>
      <c r="I32" s="254"/>
      <c r="K32" s="206"/>
      <c r="S32" s="205"/>
    </row>
    <row r="33" spans="1:19" ht="17.100000000000001" customHeight="1">
      <c r="A33" s="230" t="s">
        <v>212</v>
      </c>
      <c r="K33" s="206"/>
      <c r="S33" s="205"/>
    </row>
  </sheetData>
  <customSheetViews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1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3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6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7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0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1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2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3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6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7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8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20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21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3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5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27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8"/>
    </customSheetView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29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S6:T6"/>
    <mergeCell ref="K8:L8"/>
    <mergeCell ref="M8:N8"/>
    <mergeCell ref="O8:P8"/>
  </mergeCells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64" orientation="landscape" r:id="rId30"/>
  <colBreaks count="1" manualBreakCount="1">
    <brk id="4" max="1048575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FC2FE"/>
    <pageSetUpPr fitToPage="1"/>
  </sheetPr>
  <dimension ref="A1:Q32"/>
  <sheetViews>
    <sheetView showGridLines="0" showRowColHeaders="0" zoomScale="115" zoomScaleNormal="115" zoomScaleSheetLayoutView="120" workbookViewId="0">
      <selection activeCell="N26" sqref="N26"/>
    </sheetView>
  </sheetViews>
  <sheetFormatPr defaultColWidth="9" defaultRowHeight="15"/>
  <cols>
    <col min="1" max="1" width="30.77734375" style="205" customWidth="1"/>
    <col min="2" max="2" width="12.77734375" style="206" customWidth="1"/>
    <col min="3" max="12" width="12.77734375" style="205" customWidth="1"/>
    <col min="13" max="13" width="9.21875" style="205" bestFit="1" customWidth="1"/>
    <col min="14" max="14" width="4.21875" style="205" customWidth="1"/>
    <col min="15" max="15" width="7.6640625" style="205" customWidth="1"/>
    <col min="16" max="16" width="9" style="205" bestFit="1" customWidth="1"/>
    <col min="17" max="16384" width="9" style="205"/>
  </cols>
  <sheetData>
    <row r="1" spans="1:17" ht="15" customHeight="1"/>
    <row r="2" spans="1:17" s="237" customFormat="1" ht="44.1" customHeight="1">
      <c r="A2" s="607" t="s">
        <v>64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255"/>
      <c r="N2" s="255"/>
      <c r="O2" s="255"/>
      <c r="P2" s="255"/>
      <c r="Q2" s="256"/>
    </row>
    <row r="3" spans="1:17" s="238" customFormat="1" ht="30" customHeight="1">
      <c r="A3" s="609" t="s">
        <v>65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257"/>
      <c r="N3" s="257"/>
      <c r="O3" s="257"/>
      <c r="P3" s="257"/>
    </row>
    <row r="4" spans="1:17" s="238" customFormat="1" ht="23.1" customHeight="1">
      <c r="A4" s="627" t="s">
        <v>66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258"/>
      <c r="N4" s="258"/>
      <c r="O4" s="258"/>
      <c r="P4" s="258"/>
    </row>
    <row r="5" spans="1:17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7" s="237" customFormat="1" ht="17.100000000000001" customHeight="1">
      <c r="A6" s="260" t="s">
        <v>21</v>
      </c>
      <c r="B6" s="261"/>
      <c r="C6" s="214"/>
      <c r="D6" s="262"/>
      <c r="E6" s="214"/>
      <c r="F6" s="214"/>
      <c r="G6" s="214"/>
      <c r="H6" s="214"/>
      <c r="I6" s="214"/>
      <c r="J6" s="214"/>
      <c r="K6" s="263" t="s">
        <v>56</v>
      </c>
      <c r="L6" s="545">
        <f ca="1">TODAY()</f>
        <v>45070</v>
      </c>
      <c r="N6" s="214"/>
    </row>
    <row r="7" spans="1:17" s="237" customFormat="1" ht="17.100000000000001" customHeight="1" thickBot="1">
      <c r="A7" s="266"/>
      <c r="B7" s="261"/>
      <c r="C7" s="214"/>
      <c r="D7" s="214"/>
      <c r="E7" s="565"/>
      <c r="F7" s="565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1:17" s="208" customFormat="1" ht="50.1" customHeight="1" thickTop="1">
      <c r="A8" s="640" t="s">
        <v>3</v>
      </c>
      <c r="B8" s="644" t="s">
        <v>10</v>
      </c>
      <c r="C8" s="646" t="s">
        <v>187</v>
      </c>
      <c r="D8" s="646"/>
      <c r="E8" s="653" t="s">
        <v>218</v>
      </c>
      <c r="F8" s="653"/>
      <c r="G8" s="646" t="s">
        <v>138</v>
      </c>
      <c r="H8" s="646"/>
      <c r="I8" s="647" t="s">
        <v>15</v>
      </c>
      <c r="J8" s="647"/>
      <c r="K8" s="647" t="s">
        <v>49</v>
      </c>
      <c r="L8" s="650"/>
      <c r="M8" s="566"/>
    </row>
    <row r="9" spans="1:17" s="208" customFormat="1" ht="9.9499999999999993" customHeight="1">
      <c r="A9" s="641"/>
      <c r="B9" s="645"/>
      <c r="C9" s="652"/>
      <c r="D9" s="652"/>
      <c r="E9" s="654"/>
      <c r="F9" s="654"/>
      <c r="G9" s="652"/>
      <c r="H9" s="652"/>
      <c r="I9" s="649"/>
      <c r="J9" s="649"/>
      <c r="K9" s="649"/>
      <c r="L9" s="651"/>
      <c r="M9" s="566"/>
    </row>
    <row r="10" spans="1:17" s="208" customFormat="1" ht="15.95" customHeight="1">
      <c r="A10" s="641"/>
      <c r="B10" s="645"/>
      <c r="C10" s="267" t="s">
        <v>4</v>
      </c>
      <c r="D10" s="267" t="s">
        <v>0</v>
      </c>
      <c r="E10" s="268" t="s">
        <v>4</v>
      </c>
      <c r="F10" s="268" t="s">
        <v>0</v>
      </c>
      <c r="G10" s="268" t="s">
        <v>4</v>
      </c>
      <c r="H10" s="268" t="s">
        <v>0</v>
      </c>
      <c r="I10" s="268" t="s">
        <v>4</v>
      </c>
      <c r="J10" s="268" t="s">
        <v>0</v>
      </c>
      <c r="K10" s="287" t="s">
        <v>4</v>
      </c>
      <c r="L10" s="288" t="s">
        <v>0</v>
      </c>
    </row>
    <row r="11" spans="1:17" s="208" customFormat="1" ht="15.95" customHeight="1">
      <c r="A11" s="641"/>
      <c r="B11" s="645"/>
      <c r="C11" s="269" t="s">
        <v>7</v>
      </c>
      <c r="D11" s="269" t="s">
        <v>12</v>
      </c>
      <c r="E11" s="270" t="s">
        <v>8</v>
      </c>
      <c r="F11" s="270" t="s">
        <v>5</v>
      </c>
      <c r="G11" s="270" t="s">
        <v>8</v>
      </c>
      <c r="H11" s="270" t="s">
        <v>6</v>
      </c>
      <c r="I11" s="270" t="s">
        <v>12</v>
      </c>
      <c r="J11" s="270" t="s">
        <v>9</v>
      </c>
      <c r="K11" s="270" t="s">
        <v>5</v>
      </c>
      <c r="L11" s="289" t="s">
        <v>5</v>
      </c>
    </row>
    <row r="12" spans="1:17" s="237" customFormat="1" ht="20.100000000000001" customHeight="1">
      <c r="A12" s="537" t="s">
        <v>290</v>
      </c>
      <c r="B12" s="274" t="s">
        <v>291</v>
      </c>
      <c r="C12" s="275" t="s">
        <v>233</v>
      </c>
      <c r="D12" s="275" t="s">
        <v>241</v>
      </c>
      <c r="E12" s="275" t="s">
        <v>268</v>
      </c>
      <c r="F12" s="275" t="s">
        <v>262</v>
      </c>
      <c r="G12" s="275" t="s">
        <v>286</v>
      </c>
      <c r="H12" s="275" t="s">
        <v>292</v>
      </c>
      <c r="I12" s="275" t="s">
        <v>293</v>
      </c>
      <c r="J12" s="275" t="s">
        <v>294</v>
      </c>
      <c r="K12" s="275" t="s">
        <v>295</v>
      </c>
      <c r="L12" s="275" t="s">
        <v>296</v>
      </c>
    </row>
    <row r="13" spans="1:17" s="237" customFormat="1" ht="20.100000000000001" customHeight="1">
      <c r="A13" s="537" t="s">
        <v>348</v>
      </c>
      <c r="B13" s="274" t="s">
        <v>354</v>
      </c>
      <c r="C13" s="275" t="s">
        <v>240</v>
      </c>
      <c r="D13" s="275" t="s">
        <v>242</v>
      </c>
      <c r="E13" s="275" t="s">
        <v>249</v>
      </c>
      <c r="F13" s="275" t="s">
        <v>245</v>
      </c>
      <c r="G13" s="275" t="s">
        <v>295</v>
      </c>
      <c r="H13" s="275" t="s">
        <v>302</v>
      </c>
      <c r="I13" s="275" t="s">
        <v>307</v>
      </c>
      <c r="J13" s="275" t="s">
        <v>340</v>
      </c>
      <c r="K13" s="275" t="s">
        <v>341</v>
      </c>
      <c r="L13" s="275" t="s">
        <v>338</v>
      </c>
    </row>
    <row r="14" spans="1:17" s="237" customFormat="1" ht="20.100000000000001" customHeight="1">
      <c r="A14" s="538" t="s">
        <v>349</v>
      </c>
      <c r="B14" s="528" t="s">
        <v>355</v>
      </c>
      <c r="C14" s="529" t="s">
        <v>250</v>
      </c>
      <c r="D14" s="529" t="s">
        <v>284</v>
      </c>
      <c r="E14" s="529" t="s">
        <v>274</v>
      </c>
      <c r="F14" s="529" t="s">
        <v>276</v>
      </c>
      <c r="G14" s="529" t="s">
        <v>390</v>
      </c>
      <c r="H14" s="529" t="s">
        <v>377</v>
      </c>
      <c r="I14" s="529" t="s">
        <v>379</v>
      </c>
      <c r="J14" s="529" t="s">
        <v>389</v>
      </c>
      <c r="K14" s="529" t="s">
        <v>391</v>
      </c>
      <c r="L14" s="529" t="s">
        <v>392</v>
      </c>
    </row>
    <row r="15" spans="1:17" s="237" customFormat="1" ht="20.100000000000001" customHeight="1">
      <c r="A15" s="538" t="s">
        <v>393</v>
      </c>
      <c r="B15" s="528" t="s">
        <v>394</v>
      </c>
      <c r="C15" s="529" t="s">
        <v>278</v>
      </c>
      <c r="D15" s="529" t="s">
        <v>286</v>
      </c>
      <c r="E15" s="529" t="s">
        <v>296</v>
      </c>
      <c r="F15" s="529" t="s">
        <v>301</v>
      </c>
      <c r="G15" s="529" t="s">
        <v>395</v>
      </c>
      <c r="H15" s="529" t="s">
        <v>396</v>
      </c>
      <c r="I15" s="529" t="s">
        <v>397</v>
      </c>
      <c r="J15" s="529" t="s">
        <v>398</v>
      </c>
      <c r="K15" s="529" t="s">
        <v>399</v>
      </c>
      <c r="L15" s="529" t="s">
        <v>400</v>
      </c>
    </row>
    <row r="16" spans="1:17" s="237" customFormat="1" ht="20.100000000000001" customHeight="1"/>
    <row r="17" spans="1:14" ht="17.100000000000001" customHeight="1">
      <c r="A17" s="212" t="s">
        <v>30</v>
      </c>
      <c r="B17" s="278"/>
      <c r="C17" s="218"/>
      <c r="D17" s="218"/>
    </row>
    <row r="18" spans="1:14" ht="17.100000000000001" customHeight="1">
      <c r="A18" s="212"/>
      <c r="B18" s="278"/>
      <c r="C18" s="218"/>
      <c r="D18" s="218"/>
    </row>
    <row r="19" spans="1:14" ht="17.100000000000001" customHeight="1">
      <c r="A19" s="219" t="s">
        <v>28</v>
      </c>
      <c r="B19" s="278"/>
      <c r="C19" s="218"/>
      <c r="D19" s="218"/>
    </row>
    <row r="20" spans="1:14" ht="17.100000000000001" customHeight="1">
      <c r="A20" s="218"/>
      <c r="B20" s="278"/>
      <c r="C20" s="218"/>
      <c r="D20" s="218"/>
    </row>
    <row r="21" spans="1:14" s="220" customFormat="1" ht="17.100000000000001" customHeight="1">
      <c r="A21" s="542" t="s">
        <v>217</v>
      </c>
      <c r="B21" s="279"/>
      <c r="L21" s="280" t="s">
        <v>158</v>
      </c>
    </row>
    <row r="22" spans="1:14" s="220" customFormat="1" ht="17.100000000000001" customHeight="1">
      <c r="A22" s="221" t="s">
        <v>213</v>
      </c>
      <c r="B22" s="279"/>
      <c r="L22" s="280" t="s">
        <v>159</v>
      </c>
    </row>
    <row r="23" spans="1:14" s="220" customFormat="1" ht="17.100000000000001" customHeight="1">
      <c r="A23" s="221" t="s">
        <v>45</v>
      </c>
      <c r="B23" s="279"/>
      <c r="F23" s="221"/>
      <c r="G23" s="221"/>
      <c r="H23" s="221"/>
      <c r="I23" s="221"/>
      <c r="J23" s="221"/>
      <c r="K23" s="279"/>
      <c r="L23" s="280" t="s">
        <v>163</v>
      </c>
    </row>
    <row r="24" spans="1:14" s="220" customFormat="1" ht="17.100000000000001" customHeight="1">
      <c r="A24" s="221" t="s">
        <v>19</v>
      </c>
      <c r="B24" s="279"/>
      <c r="F24" s="221"/>
      <c r="G24" s="221"/>
      <c r="H24" s="221"/>
      <c r="I24" s="221"/>
      <c r="J24" s="221"/>
      <c r="K24" s="279"/>
      <c r="M24" s="221"/>
    </row>
    <row r="25" spans="1:14" ht="17.100000000000001" customHeight="1"/>
    <row r="26" spans="1:14" ht="17.100000000000001" customHeight="1">
      <c r="A26" s="224" t="s">
        <v>2</v>
      </c>
      <c r="B26" s="281"/>
      <c r="C26" s="226"/>
      <c r="D26" s="226"/>
      <c r="E26" s="250"/>
      <c r="F26" s="251"/>
      <c r="G26" s="251"/>
      <c r="H26" s="251"/>
      <c r="I26" s="251"/>
      <c r="J26" s="251"/>
      <c r="K26" s="282"/>
      <c r="L26" s="233"/>
      <c r="M26" s="227"/>
      <c r="N26" s="227"/>
    </row>
    <row r="27" spans="1:14" ht="17.100000000000001" customHeight="1">
      <c r="A27" s="224"/>
      <c r="B27" s="281"/>
      <c r="C27" s="226"/>
      <c r="D27" s="226"/>
      <c r="E27" s="250"/>
      <c r="F27" s="251"/>
      <c r="G27" s="251"/>
      <c r="H27" s="251"/>
      <c r="I27" s="251"/>
      <c r="J27" s="251"/>
      <c r="K27" s="282"/>
      <c r="L27" s="233"/>
      <c r="M27" s="227"/>
      <c r="N27" s="227"/>
    </row>
    <row r="28" spans="1:14" ht="17.100000000000001" customHeight="1">
      <c r="A28" s="228" t="s">
        <v>209</v>
      </c>
      <c r="B28" s="281"/>
      <c r="C28" s="226"/>
      <c r="D28" s="226"/>
      <c r="E28" s="250"/>
      <c r="F28" s="232"/>
      <c r="G28" s="232"/>
      <c r="H28" s="232"/>
      <c r="I28" s="232"/>
      <c r="J28" s="232"/>
      <c r="K28" s="283"/>
      <c r="L28" s="229"/>
      <c r="M28" s="229"/>
      <c r="N28" s="229"/>
    </row>
    <row r="29" spans="1:14" ht="17.100000000000001" customHeight="1">
      <c r="A29" s="252"/>
      <c r="B29" s="284"/>
      <c r="C29" s="232"/>
      <c r="D29" s="232"/>
      <c r="E29" s="253"/>
      <c r="F29" s="232"/>
      <c r="G29" s="232"/>
      <c r="H29" s="232"/>
      <c r="I29" s="232"/>
      <c r="J29" s="232"/>
      <c r="K29" s="283"/>
      <c r="L29" s="233"/>
      <c r="M29" s="233"/>
      <c r="N29" s="233"/>
    </row>
    <row r="30" spans="1:14" ht="17.100000000000001" customHeight="1">
      <c r="A30" s="230" t="s">
        <v>210</v>
      </c>
      <c r="B30" s="284"/>
      <c r="C30" s="232"/>
      <c r="D30" s="232"/>
      <c r="E30" s="253"/>
      <c r="F30" s="235"/>
      <c r="G30" s="235"/>
      <c r="H30" s="235"/>
      <c r="I30" s="235"/>
      <c r="J30" s="235"/>
      <c r="K30" s="285"/>
      <c r="L30" s="233"/>
      <c r="M30" s="233"/>
      <c r="N30" s="233"/>
    </row>
    <row r="31" spans="1:14" ht="17.100000000000001" customHeight="1">
      <c r="A31" s="230" t="s">
        <v>211</v>
      </c>
      <c r="B31" s="286"/>
      <c r="C31" s="235"/>
      <c r="D31" s="235"/>
      <c r="E31" s="254"/>
      <c r="K31" s="206"/>
    </row>
    <row r="32" spans="1:14" ht="17.100000000000001" customHeight="1">
      <c r="A32" s="230" t="s">
        <v>212</v>
      </c>
      <c r="K32" s="206"/>
    </row>
  </sheetData>
  <customSheetViews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3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5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6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7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8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0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1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2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3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6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7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8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20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21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2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3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5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26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27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8"/>
    </customSheetView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29"/>
    </customSheetView>
  </customSheetViews>
  <mergeCells count="10">
    <mergeCell ref="I8:J9"/>
    <mergeCell ref="K8:L9"/>
    <mergeCell ref="A2:L2"/>
    <mergeCell ref="A3:L3"/>
    <mergeCell ref="A4:L4"/>
    <mergeCell ref="A8:A11"/>
    <mergeCell ref="B8:B11"/>
    <mergeCell ref="C8:D9"/>
    <mergeCell ref="E8:F9"/>
    <mergeCell ref="G8:H9"/>
  </mergeCells>
  <hyperlinks>
    <hyperlink ref="A6" display="BACK TO MENU" xr:uid="{00000000-0004-0000-0600-000000000000}"/>
  </hyperlinks>
  <pageMargins left="0.15" right="0.23" top="0.31" bottom="0.28999999999999998" header="0.14000000000000001" footer="0.14000000000000001"/>
  <pageSetup scale="72" orientation="landscape" r:id="rId30"/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FC2FE"/>
  </sheetPr>
  <dimension ref="A2:P35"/>
  <sheetViews>
    <sheetView showGridLines="0" showRowColHeaders="0" zoomScale="115" zoomScaleNormal="115" zoomScaleSheetLayoutView="120" workbookViewId="0">
      <selection activeCell="M25" sqref="M25"/>
    </sheetView>
  </sheetViews>
  <sheetFormatPr defaultColWidth="8" defaultRowHeight="15"/>
  <cols>
    <col min="1" max="1" width="26.77734375" style="207" customWidth="1"/>
    <col min="2" max="2" width="12.77734375" style="291" customWidth="1"/>
    <col min="3" max="6" width="12.77734375" style="207" customWidth="1"/>
    <col min="7" max="7" width="26.77734375" style="207" customWidth="1"/>
    <col min="8" max="10" width="12.77734375" style="207" customWidth="1"/>
    <col min="11" max="12" width="12.77734375" style="292" customWidth="1"/>
    <col min="13" max="16384" width="8" style="207"/>
  </cols>
  <sheetData>
    <row r="2" spans="1:16" s="196" customFormat="1" ht="44.1" customHeight="1">
      <c r="A2" s="618" t="s">
        <v>64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6" s="196" customFormat="1" ht="30" customHeight="1">
      <c r="A3" s="619" t="s">
        <v>58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6" s="199" customFormat="1" ht="17.100000000000001" customHeight="1">
      <c r="A4" s="202"/>
      <c r="B4" s="203"/>
      <c r="G4" s="202"/>
      <c r="H4" s="203"/>
    </row>
    <row r="5" spans="1:16" s="199" customFormat="1" ht="17.100000000000001" customHeight="1">
      <c r="A5" s="260" t="s">
        <v>21</v>
      </c>
      <c r="B5" s="203"/>
      <c r="G5" s="202"/>
      <c r="H5" s="203"/>
      <c r="J5" s="544" t="s">
        <v>56</v>
      </c>
      <c r="K5" s="648">
        <f ca="1">TODAY()</f>
        <v>45070</v>
      </c>
      <c r="L5" s="648"/>
    </row>
    <row r="6" spans="1:16" ht="17.100000000000001" customHeight="1" thickBot="1">
      <c r="A6" s="291" t="s">
        <v>188</v>
      </c>
    </row>
    <row r="7" spans="1:16" s="293" customFormat="1" ht="60" customHeight="1" thickTop="1">
      <c r="A7" s="640" t="s">
        <v>3</v>
      </c>
      <c r="B7" s="644" t="s">
        <v>10</v>
      </c>
      <c r="C7" s="646" t="s">
        <v>133</v>
      </c>
      <c r="D7" s="647"/>
      <c r="E7" s="642" t="s">
        <v>218</v>
      </c>
      <c r="F7" s="643"/>
      <c r="G7" s="644" t="s">
        <v>29</v>
      </c>
      <c r="H7" s="644" t="s">
        <v>10</v>
      </c>
      <c r="I7" s="644" t="s">
        <v>218</v>
      </c>
      <c r="J7" s="655"/>
      <c r="K7" s="646" t="s">
        <v>207</v>
      </c>
      <c r="L7" s="639"/>
    </row>
    <row r="8" spans="1:16" s="293" customFormat="1" ht="15.95" customHeight="1">
      <c r="A8" s="641"/>
      <c r="B8" s="645"/>
      <c r="C8" s="267" t="s">
        <v>4</v>
      </c>
      <c r="D8" s="267" t="s">
        <v>0</v>
      </c>
      <c r="E8" s="268" t="s">
        <v>4</v>
      </c>
      <c r="F8" s="268" t="s">
        <v>0</v>
      </c>
      <c r="G8" s="656"/>
      <c r="H8" s="656"/>
      <c r="I8" s="268" t="s">
        <v>4</v>
      </c>
      <c r="J8" s="268" t="s">
        <v>0</v>
      </c>
      <c r="K8" s="268" t="s">
        <v>4</v>
      </c>
      <c r="L8" s="288" t="s">
        <v>0</v>
      </c>
    </row>
    <row r="9" spans="1:16" s="293" customFormat="1" ht="15.95" customHeight="1">
      <c r="A9" s="641"/>
      <c r="B9" s="645"/>
      <c r="C9" s="269" t="s">
        <v>9</v>
      </c>
      <c r="D9" s="269" t="s">
        <v>8</v>
      </c>
      <c r="E9" s="270" t="s">
        <v>6</v>
      </c>
      <c r="F9" s="270" t="s">
        <v>11</v>
      </c>
      <c r="G9" s="656"/>
      <c r="H9" s="656"/>
      <c r="I9" s="294" t="s">
        <v>9</v>
      </c>
      <c r="J9" s="294" t="s">
        <v>8</v>
      </c>
      <c r="K9" s="294" t="s">
        <v>6</v>
      </c>
      <c r="L9" s="295" t="s">
        <v>11</v>
      </c>
    </row>
    <row r="10" spans="1:16" s="293" customFormat="1" ht="15.95" customHeight="1">
      <c r="A10" s="641"/>
      <c r="B10" s="645"/>
      <c r="C10" s="569">
        <v>0.41666666666666669</v>
      </c>
      <c r="D10" s="569">
        <v>0.41666666666666669</v>
      </c>
      <c r="E10" s="296">
        <v>0.16666666666666666</v>
      </c>
      <c r="F10" s="296">
        <v>0.125</v>
      </c>
      <c r="G10" s="656"/>
      <c r="H10" s="656"/>
      <c r="I10" s="297">
        <v>0.29166666666666669</v>
      </c>
      <c r="J10" s="297">
        <v>0.79166666666666663</v>
      </c>
      <c r="K10" s="297">
        <v>0.75</v>
      </c>
      <c r="L10" s="298">
        <v>0.75</v>
      </c>
    </row>
    <row r="11" spans="1:16" s="300" customFormat="1" ht="20.100000000000001" customHeight="1">
      <c r="A11" s="537" t="s">
        <v>290</v>
      </c>
      <c r="B11" s="274" t="s">
        <v>291</v>
      </c>
      <c r="C11" s="275" t="s">
        <v>233</v>
      </c>
      <c r="D11" s="275" t="s">
        <v>241</v>
      </c>
      <c r="E11" s="275" t="s">
        <v>268</v>
      </c>
      <c r="F11" s="275" t="s">
        <v>262</v>
      </c>
      <c r="G11" s="537" t="s">
        <v>401</v>
      </c>
      <c r="H11" s="492" t="s">
        <v>297</v>
      </c>
      <c r="I11" s="301" t="s">
        <v>247</v>
      </c>
      <c r="J11" s="301" t="s">
        <v>248</v>
      </c>
      <c r="K11" s="301" t="s">
        <v>303</v>
      </c>
      <c r="L11" s="301" t="s">
        <v>304</v>
      </c>
    </row>
    <row r="12" spans="1:16" s="300" customFormat="1" ht="20.100000000000001" customHeight="1">
      <c r="A12" s="537" t="s">
        <v>348</v>
      </c>
      <c r="B12" s="274" t="s">
        <v>354</v>
      </c>
      <c r="C12" s="275" t="s">
        <v>240</v>
      </c>
      <c r="D12" s="275" t="s">
        <v>242</v>
      </c>
      <c r="E12" s="275" t="s">
        <v>249</v>
      </c>
      <c r="F12" s="275" t="s">
        <v>245</v>
      </c>
      <c r="G12" s="538" t="s">
        <v>298</v>
      </c>
      <c r="H12" s="530" t="s">
        <v>299</v>
      </c>
      <c r="I12" s="531" t="s">
        <v>271</v>
      </c>
      <c r="J12" s="531" t="s">
        <v>284</v>
      </c>
      <c r="K12" s="531" t="s">
        <v>376</v>
      </c>
      <c r="L12" s="531" t="s">
        <v>377</v>
      </c>
    </row>
    <row r="13" spans="1:16" s="300" customFormat="1" ht="20.100000000000001" customHeight="1">
      <c r="A13" s="538" t="s">
        <v>349</v>
      </c>
      <c r="B13" s="528" t="s">
        <v>355</v>
      </c>
      <c r="C13" s="529" t="s">
        <v>250</v>
      </c>
      <c r="D13" s="529" t="s">
        <v>284</v>
      </c>
      <c r="E13" s="529" t="s">
        <v>274</v>
      </c>
      <c r="F13" s="529" t="s">
        <v>276</v>
      </c>
      <c r="G13" s="538" t="s">
        <v>402</v>
      </c>
      <c r="H13" s="530" t="s">
        <v>403</v>
      </c>
      <c r="I13" s="531" t="s">
        <v>283</v>
      </c>
      <c r="J13" s="531" t="s">
        <v>286</v>
      </c>
      <c r="K13" s="531" t="s">
        <v>406</v>
      </c>
      <c r="L13" s="531" t="s">
        <v>396</v>
      </c>
    </row>
    <row r="14" spans="1:16" s="300" customFormat="1" ht="20.100000000000001" customHeight="1">
      <c r="A14" s="538" t="s">
        <v>393</v>
      </c>
      <c r="B14" s="528" t="s">
        <v>394</v>
      </c>
      <c r="C14" s="529" t="s">
        <v>278</v>
      </c>
      <c r="D14" s="529" t="s">
        <v>286</v>
      </c>
      <c r="E14" s="529" t="s">
        <v>296</v>
      </c>
      <c r="F14" s="529" t="s">
        <v>301</v>
      </c>
      <c r="G14" s="538" t="s">
        <v>404</v>
      </c>
      <c r="H14" s="530" t="s">
        <v>405</v>
      </c>
      <c r="I14" s="531" t="s">
        <v>340</v>
      </c>
      <c r="J14" s="531" t="s">
        <v>341</v>
      </c>
      <c r="K14" s="531" t="s">
        <v>407</v>
      </c>
      <c r="L14" s="531" t="s">
        <v>408</v>
      </c>
    </row>
    <row r="15" spans="1:16" s="300" customFormat="1" ht="20.100000000000001" customHeight="1"/>
    <row r="16" spans="1:16" s="300" customFormat="1" ht="17.100000000000001" customHeight="1">
      <c r="A16" s="255"/>
      <c r="B16" s="302"/>
      <c r="C16" s="303"/>
      <c r="D16" s="303"/>
      <c r="E16" s="304"/>
      <c r="F16" s="305"/>
      <c r="G16" s="245"/>
      <c r="H16" s="246"/>
      <c r="I16" s="303"/>
      <c r="J16" s="303"/>
      <c r="K16" s="303"/>
      <c r="L16" s="303"/>
      <c r="M16" s="205"/>
      <c r="N16" s="205"/>
      <c r="O16" s="205"/>
      <c r="P16" s="205"/>
    </row>
    <row r="17" spans="1:16" ht="17.100000000000001" customHeight="1">
      <c r="A17" s="212" t="s">
        <v>30</v>
      </c>
      <c r="B17" s="213"/>
      <c r="C17" s="214"/>
      <c r="D17" s="214"/>
      <c r="E17" s="214"/>
      <c r="F17" s="305"/>
      <c r="G17" s="245"/>
      <c r="H17" s="246"/>
      <c r="I17" s="303"/>
      <c r="J17" s="303"/>
      <c r="K17" s="303"/>
      <c r="L17" s="303"/>
    </row>
    <row r="18" spans="1:16" s="205" customFormat="1" ht="17.100000000000001" customHeight="1">
      <c r="A18" s="218"/>
      <c r="B18" s="245"/>
      <c r="C18" s="245"/>
      <c r="D18" s="245"/>
      <c r="E18" s="245"/>
      <c r="F18" s="245"/>
      <c r="G18" s="245"/>
      <c r="H18" s="246"/>
      <c r="I18" s="303"/>
      <c r="J18" s="303"/>
      <c r="K18" s="303"/>
      <c r="L18" s="303"/>
      <c r="M18" s="220"/>
      <c r="N18" s="220"/>
      <c r="O18" s="220"/>
      <c r="P18" s="220"/>
    </row>
    <row r="19" spans="1:16" s="205" customFormat="1" ht="17.100000000000001" customHeight="1">
      <c r="A19" s="219" t="s">
        <v>28</v>
      </c>
      <c r="B19" s="245"/>
      <c r="C19" s="245"/>
      <c r="D19" s="245"/>
      <c r="E19" s="245"/>
      <c r="F19" s="245"/>
      <c r="G19" s="245"/>
      <c r="H19" s="246"/>
      <c r="I19" s="303"/>
      <c r="J19" s="303"/>
      <c r="K19" s="303"/>
      <c r="L19" s="303"/>
      <c r="M19" s="220"/>
      <c r="N19" s="220"/>
      <c r="O19" s="220"/>
      <c r="P19" s="220"/>
    </row>
    <row r="20" spans="1:16" s="205" customFormat="1" ht="17.100000000000001" customHeight="1">
      <c r="A20" s="306"/>
      <c r="B20" s="307"/>
      <c r="C20" s="303"/>
      <c r="D20" s="303"/>
      <c r="E20" s="304"/>
      <c r="F20" s="305"/>
      <c r="G20" s="245"/>
      <c r="H20" s="246"/>
      <c r="I20" s="303"/>
      <c r="J20" s="303"/>
      <c r="K20" s="303"/>
      <c r="L20" s="303"/>
      <c r="M20" s="220"/>
      <c r="N20" s="220"/>
      <c r="O20" s="220"/>
      <c r="P20" s="220"/>
    </row>
    <row r="21" spans="1:16" ht="17.100000000000001" customHeight="1">
      <c r="A21" s="221" t="s">
        <v>217</v>
      </c>
      <c r="B21" s="222"/>
      <c r="C21" s="220"/>
      <c r="D21" s="220"/>
      <c r="E21" s="220"/>
      <c r="F21" s="220"/>
      <c r="G21" s="220"/>
      <c r="H21" s="220"/>
      <c r="J21" s="220"/>
      <c r="K21" s="220"/>
      <c r="L21" s="221" t="s">
        <v>158</v>
      </c>
      <c r="M21" s="220"/>
      <c r="N21" s="220"/>
      <c r="O21" s="220"/>
      <c r="P21" s="220"/>
    </row>
    <row r="22" spans="1:16" s="220" customFormat="1" ht="17.100000000000001" customHeight="1">
      <c r="A22" s="221" t="s">
        <v>69</v>
      </c>
      <c r="B22" s="222"/>
      <c r="L22" s="221" t="s">
        <v>159</v>
      </c>
      <c r="M22" s="207"/>
      <c r="N22" s="207"/>
      <c r="O22" s="207"/>
      <c r="P22" s="207"/>
    </row>
    <row r="23" spans="1:16" s="220" customFormat="1" ht="17.100000000000001" customHeight="1">
      <c r="A23" s="221" t="s">
        <v>45</v>
      </c>
      <c r="B23" s="222"/>
      <c r="F23" s="221"/>
      <c r="L23" s="221" t="s">
        <v>163</v>
      </c>
      <c r="M23" s="311"/>
      <c r="N23" s="311"/>
      <c r="O23" s="311"/>
      <c r="P23" s="311"/>
    </row>
    <row r="24" spans="1:16" s="220" customFormat="1" ht="17.100000000000001" customHeight="1">
      <c r="A24" s="221" t="s">
        <v>19</v>
      </c>
      <c r="B24" s="222"/>
      <c r="F24" s="221"/>
      <c r="L24" s="221" t="s">
        <v>70</v>
      </c>
      <c r="M24" s="207"/>
      <c r="N24" s="207"/>
      <c r="O24" s="207"/>
      <c r="P24" s="207"/>
    </row>
    <row r="25" spans="1:16" s="220" customFormat="1" ht="17.100000000000001" customHeight="1">
      <c r="A25" s="308"/>
      <c r="B25" s="309"/>
      <c r="C25" s="310"/>
      <c r="D25" s="310"/>
      <c r="E25" s="310"/>
      <c r="F25" s="310"/>
      <c r="G25" s="310"/>
      <c r="H25" s="308"/>
      <c r="I25" s="207"/>
      <c r="J25" s="207"/>
      <c r="K25" s="207"/>
      <c r="L25" s="310"/>
      <c r="M25" s="207"/>
      <c r="N25" s="207"/>
      <c r="O25" s="207"/>
      <c r="P25" s="207"/>
    </row>
    <row r="26" spans="1:16" ht="17.100000000000001" customHeight="1">
      <c r="A26" s="224" t="s">
        <v>2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</row>
    <row r="27" spans="1:16" s="311" customFormat="1" ht="17.100000000000001" customHeight="1">
      <c r="B27" s="309"/>
      <c r="C27" s="310"/>
      <c r="D27" s="310"/>
      <c r="E27" s="310"/>
      <c r="F27" s="310"/>
      <c r="G27" s="310"/>
      <c r="H27" s="308"/>
      <c r="I27" s="207"/>
      <c r="J27" s="207"/>
      <c r="K27" s="207"/>
      <c r="L27" s="310"/>
      <c r="M27" s="207"/>
      <c r="N27" s="207"/>
      <c r="O27" s="207"/>
      <c r="P27" s="207"/>
    </row>
    <row r="28" spans="1:16" ht="17.100000000000001" customHeight="1">
      <c r="A28" s="228" t="s">
        <v>209</v>
      </c>
      <c r="B28" s="309"/>
      <c r="C28" s="310"/>
      <c r="D28" s="310"/>
      <c r="E28" s="310"/>
      <c r="F28" s="310"/>
      <c r="G28" s="310"/>
      <c r="H28" s="308"/>
      <c r="K28" s="207"/>
      <c r="L28" s="310"/>
    </row>
    <row r="29" spans="1:16" ht="17.100000000000001" customHeight="1">
      <c r="A29" s="252"/>
      <c r="B29" s="309"/>
      <c r="C29" s="310"/>
      <c r="D29" s="310"/>
      <c r="E29" s="310"/>
      <c r="F29" s="310"/>
      <c r="G29" s="310"/>
      <c r="H29" s="308"/>
      <c r="K29" s="207"/>
      <c r="L29" s="310"/>
    </row>
    <row r="30" spans="1:16" ht="17.100000000000001" customHeight="1">
      <c r="A30" s="230" t="s">
        <v>210</v>
      </c>
      <c r="B30" s="309"/>
      <c r="C30" s="310"/>
      <c r="D30" s="310"/>
      <c r="E30" s="310"/>
      <c r="F30" s="310"/>
      <c r="G30" s="310"/>
      <c r="H30" s="308"/>
      <c r="K30" s="207"/>
      <c r="L30" s="310"/>
    </row>
    <row r="31" spans="1:16" ht="17.100000000000001" customHeight="1">
      <c r="A31" s="230" t="s">
        <v>211</v>
      </c>
      <c r="B31" s="309"/>
      <c r="C31" s="310"/>
      <c r="D31" s="310"/>
      <c r="E31" s="310"/>
      <c r="F31" s="310"/>
      <c r="G31" s="310"/>
      <c r="H31" s="308"/>
      <c r="K31" s="207"/>
      <c r="L31" s="310"/>
    </row>
    <row r="32" spans="1:16" ht="18">
      <c r="A32" s="230" t="s">
        <v>212</v>
      </c>
      <c r="B32" s="309"/>
      <c r="C32" s="310"/>
      <c r="D32" s="310"/>
      <c r="E32" s="310"/>
      <c r="F32" s="310"/>
      <c r="G32" s="310"/>
      <c r="H32" s="308"/>
      <c r="K32" s="207"/>
      <c r="L32" s="310"/>
    </row>
    <row r="33" spans="1:12" ht="18">
      <c r="A33" s="308"/>
      <c r="B33" s="309"/>
      <c r="C33" s="310"/>
      <c r="D33" s="310"/>
      <c r="E33" s="310"/>
      <c r="F33" s="310"/>
      <c r="G33" s="310"/>
      <c r="H33" s="308"/>
      <c r="K33" s="207"/>
      <c r="L33" s="310"/>
    </row>
    <row r="34" spans="1:12">
      <c r="B34" s="313"/>
      <c r="C34" s="314"/>
      <c r="D34" s="314"/>
      <c r="E34" s="254"/>
      <c r="G34" s="315"/>
      <c r="K34" s="207"/>
      <c r="L34" s="207"/>
    </row>
    <row r="35" spans="1:12">
      <c r="B35" s="292"/>
      <c r="G35" s="315"/>
      <c r="K35" s="207"/>
      <c r="L35" s="207"/>
    </row>
  </sheetData>
  <customSheetViews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1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3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8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21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7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A7:A10"/>
    <mergeCell ref="B7:B10"/>
    <mergeCell ref="C7:D7"/>
    <mergeCell ref="E7:F7"/>
    <mergeCell ref="G7:G10"/>
    <mergeCell ref="H7:H10"/>
    <mergeCell ref="K5:L5"/>
  </mergeCells>
  <hyperlinks>
    <hyperlink ref="A5" display="BACK TO MENU" xr:uid="{00000000-0004-0000-0700-000000000000}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2" max="11" man="1"/>
  </rowBreaks>
  <colBreaks count="1" manualBreakCount="1">
    <brk id="16" max="102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FC2FE"/>
    <pageSetUpPr autoPageBreaks="0"/>
  </sheetPr>
  <dimension ref="A2:P35"/>
  <sheetViews>
    <sheetView showGridLines="0" showRowColHeaders="0" zoomScale="115" zoomScaleNormal="115" zoomScaleSheetLayoutView="120" workbookViewId="0">
      <selection activeCell="Q26" sqref="Q26"/>
    </sheetView>
  </sheetViews>
  <sheetFormatPr defaultColWidth="8" defaultRowHeight="15"/>
  <cols>
    <col min="1" max="1" width="24.77734375" style="207" customWidth="1"/>
    <col min="2" max="2" width="10.77734375" style="291" customWidth="1"/>
    <col min="3" max="6" width="8.77734375" style="207" customWidth="1"/>
    <col min="7" max="7" width="24.77734375" style="207" customWidth="1"/>
    <col min="8" max="8" width="12.6640625" style="207" customWidth="1"/>
    <col min="9" max="14" width="8.77734375" style="207" customWidth="1"/>
    <col min="15" max="16" width="8.77734375" style="292" customWidth="1"/>
    <col min="17" max="16384" width="8" style="207"/>
  </cols>
  <sheetData>
    <row r="2" spans="1:16" s="196" customFormat="1" ht="44.1" customHeight="1">
      <c r="A2" s="618" t="s">
        <v>64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</row>
    <row r="3" spans="1:16" s="196" customFormat="1" ht="30" customHeight="1">
      <c r="A3" s="619" t="s">
        <v>137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</row>
    <row r="4" spans="1:16" s="199" customFormat="1" ht="17.100000000000001" customHeight="1">
      <c r="A4" s="202"/>
      <c r="B4" s="203"/>
      <c r="G4" s="202"/>
      <c r="H4" s="203"/>
    </row>
    <row r="5" spans="1:16" s="199" customFormat="1" ht="17.100000000000001" customHeight="1">
      <c r="A5" s="260" t="s">
        <v>21</v>
      </c>
      <c r="B5" s="203"/>
      <c r="G5" s="202"/>
      <c r="H5" s="203"/>
      <c r="K5" s="264"/>
      <c r="L5" s="264"/>
      <c r="M5" s="264"/>
      <c r="N5" s="544" t="s">
        <v>56</v>
      </c>
      <c r="O5" s="672">
        <f ca="1">TODAY()</f>
        <v>45070</v>
      </c>
      <c r="P5" s="672"/>
    </row>
    <row r="6" spans="1:16" ht="17.100000000000001" customHeight="1" thickBot="1">
      <c r="A6" s="291" t="s">
        <v>188</v>
      </c>
    </row>
    <row r="7" spans="1:16" s="293" customFormat="1" ht="60" customHeight="1" thickTop="1">
      <c r="A7" s="659" t="s">
        <v>3</v>
      </c>
      <c r="B7" s="662" t="s">
        <v>10</v>
      </c>
      <c r="C7" s="665" t="s">
        <v>67</v>
      </c>
      <c r="D7" s="666"/>
      <c r="E7" s="667" t="s">
        <v>221</v>
      </c>
      <c r="F7" s="668"/>
      <c r="G7" s="662" t="s">
        <v>29</v>
      </c>
      <c r="H7" s="662" t="s">
        <v>10</v>
      </c>
      <c r="I7" s="669" t="s">
        <v>221</v>
      </c>
      <c r="J7" s="670"/>
      <c r="K7" s="657" t="s">
        <v>138</v>
      </c>
      <c r="L7" s="658"/>
      <c r="M7" s="657" t="s">
        <v>16</v>
      </c>
      <c r="N7" s="658"/>
      <c r="O7" s="665" t="s">
        <v>15</v>
      </c>
      <c r="P7" s="671"/>
    </row>
    <row r="8" spans="1:16" s="293" customFormat="1" ht="15.95" customHeight="1">
      <c r="A8" s="660"/>
      <c r="B8" s="663"/>
      <c r="C8" s="267" t="s">
        <v>4</v>
      </c>
      <c r="D8" s="267" t="s">
        <v>0</v>
      </c>
      <c r="E8" s="268" t="s">
        <v>4</v>
      </c>
      <c r="F8" s="268" t="s">
        <v>0</v>
      </c>
      <c r="G8" s="663"/>
      <c r="H8" s="663"/>
      <c r="I8" s="268" t="s">
        <v>4</v>
      </c>
      <c r="J8" s="268" t="s">
        <v>0</v>
      </c>
      <c r="K8" s="268" t="s">
        <v>4</v>
      </c>
      <c r="L8" s="268" t="s">
        <v>0</v>
      </c>
      <c r="M8" s="268" t="s">
        <v>4</v>
      </c>
      <c r="N8" s="288" t="s">
        <v>0</v>
      </c>
      <c r="O8" s="268" t="s">
        <v>4</v>
      </c>
      <c r="P8" s="288" t="s">
        <v>0</v>
      </c>
    </row>
    <row r="9" spans="1:16" s="293" customFormat="1" ht="15.95" customHeight="1">
      <c r="A9" s="660"/>
      <c r="B9" s="663"/>
      <c r="C9" s="269" t="s">
        <v>9</v>
      </c>
      <c r="D9" s="269" t="s">
        <v>8</v>
      </c>
      <c r="E9" s="270" t="s">
        <v>6</v>
      </c>
      <c r="F9" s="270" t="s">
        <v>11</v>
      </c>
      <c r="G9" s="663"/>
      <c r="H9" s="663"/>
      <c r="I9" s="294" t="s">
        <v>11</v>
      </c>
      <c r="J9" s="294" t="s">
        <v>12</v>
      </c>
      <c r="K9" s="294" t="s">
        <v>7</v>
      </c>
      <c r="L9" s="294" t="s">
        <v>8</v>
      </c>
      <c r="M9" s="294" t="s">
        <v>5</v>
      </c>
      <c r="N9" s="294" t="s">
        <v>6</v>
      </c>
      <c r="O9" s="294" t="s">
        <v>7</v>
      </c>
      <c r="P9" s="295" t="s">
        <v>12</v>
      </c>
    </row>
    <row r="10" spans="1:16" s="293" customFormat="1" ht="15.95" customHeight="1">
      <c r="A10" s="661"/>
      <c r="B10" s="664"/>
      <c r="C10" s="569">
        <v>0.41666666666666669</v>
      </c>
      <c r="D10" s="569">
        <v>0.41666666666666669</v>
      </c>
      <c r="E10" s="296">
        <v>0.16666666666666666</v>
      </c>
      <c r="F10" s="296">
        <v>0.125</v>
      </c>
      <c r="G10" s="664"/>
      <c r="H10" s="664"/>
      <c r="I10" s="297">
        <v>0.875</v>
      </c>
      <c r="J10" s="297">
        <v>0.29166666666666669</v>
      </c>
      <c r="K10" s="297">
        <v>0.20833333333333334</v>
      </c>
      <c r="L10" s="297">
        <v>0.29166666666666669</v>
      </c>
      <c r="M10" s="297">
        <v>0.20833333333333334</v>
      </c>
      <c r="N10" s="297">
        <v>0.33333333333333331</v>
      </c>
      <c r="O10" s="297">
        <v>0.20833333333333334</v>
      </c>
      <c r="P10" s="298">
        <v>0.58333333333333337</v>
      </c>
    </row>
    <row r="11" spans="1:16" s="300" customFormat="1" ht="20.100000000000001" customHeight="1">
      <c r="A11" s="537" t="s">
        <v>290</v>
      </c>
      <c r="B11" s="274" t="s">
        <v>291</v>
      </c>
      <c r="C11" s="275" t="s">
        <v>233</v>
      </c>
      <c r="D11" s="275" t="s">
        <v>241</v>
      </c>
      <c r="E11" s="275" t="s">
        <v>268</v>
      </c>
      <c r="F11" s="275" t="s">
        <v>262</v>
      </c>
      <c r="G11" s="538" t="s">
        <v>305</v>
      </c>
      <c r="H11" s="493" t="s">
        <v>306</v>
      </c>
      <c r="I11" s="299" t="s">
        <v>262</v>
      </c>
      <c r="J11" s="299" t="s">
        <v>281</v>
      </c>
      <c r="K11" s="299" t="s">
        <v>292</v>
      </c>
      <c r="L11" s="299" t="s">
        <v>294</v>
      </c>
      <c r="M11" s="299" t="s">
        <v>295</v>
      </c>
      <c r="N11" s="299" t="s">
        <v>296</v>
      </c>
      <c r="O11" s="299" t="s">
        <v>302</v>
      </c>
      <c r="P11" s="299" t="s">
        <v>307</v>
      </c>
    </row>
    <row r="12" spans="1:16" s="300" customFormat="1" ht="20.100000000000001" customHeight="1">
      <c r="A12" s="537" t="s">
        <v>348</v>
      </c>
      <c r="B12" s="274" t="s">
        <v>354</v>
      </c>
      <c r="C12" s="275" t="s">
        <v>240</v>
      </c>
      <c r="D12" s="275" t="s">
        <v>242</v>
      </c>
      <c r="E12" s="275" t="s">
        <v>249</v>
      </c>
      <c r="F12" s="275" t="s">
        <v>245</v>
      </c>
      <c r="G12" s="538" t="s">
        <v>409</v>
      </c>
      <c r="H12" s="532" t="s">
        <v>410</v>
      </c>
      <c r="I12" s="531" t="s">
        <v>245</v>
      </c>
      <c r="J12" s="531" t="s">
        <v>282</v>
      </c>
      <c r="K12" s="531" t="s">
        <v>302</v>
      </c>
      <c r="L12" s="531" t="s">
        <v>340</v>
      </c>
      <c r="M12" s="531" t="s">
        <v>341</v>
      </c>
      <c r="N12" s="531" t="s">
        <v>338</v>
      </c>
      <c r="O12" s="531" t="s">
        <v>304</v>
      </c>
      <c r="P12" s="531" t="s">
        <v>378</v>
      </c>
    </row>
    <row r="13" spans="1:16" s="300" customFormat="1" ht="20.100000000000001" customHeight="1">
      <c r="A13" s="538" t="s">
        <v>349</v>
      </c>
      <c r="B13" s="528" t="s">
        <v>355</v>
      </c>
      <c r="C13" s="529" t="s">
        <v>250</v>
      </c>
      <c r="D13" s="529" t="s">
        <v>284</v>
      </c>
      <c r="E13" s="529" t="s">
        <v>274</v>
      </c>
      <c r="F13" s="529" t="s">
        <v>276</v>
      </c>
      <c r="G13" s="538" t="s">
        <v>411</v>
      </c>
      <c r="H13" s="532" t="s">
        <v>412</v>
      </c>
      <c r="I13" s="531" t="s">
        <v>276</v>
      </c>
      <c r="J13" s="531" t="s">
        <v>310</v>
      </c>
      <c r="K13" s="531" t="s">
        <v>377</v>
      </c>
      <c r="L13" s="531" t="s">
        <v>389</v>
      </c>
      <c r="M13" s="531" t="s">
        <v>391</v>
      </c>
      <c r="N13" s="531" t="s">
        <v>392</v>
      </c>
      <c r="O13" s="531" t="s">
        <v>419</v>
      </c>
      <c r="P13" s="531" t="s">
        <v>420</v>
      </c>
    </row>
    <row r="14" spans="1:16" s="300" customFormat="1" ht="20.100000000000001" customHeight="1">
      <c r="A14" s="538" t="s">
        <v>393</v>
      </c>
      <c r="B14" s="528" t="s">
        <v>394</v>
      </c>
      <c r="C14" s="529" t="s">
        <v>278</v>
      </c>
      <c r="D14" s="529" t="s">
        <v>286</v>
      </c>
      <c r="E14" s="529" t="s">
        <v>296</v>
      </c>
      <c r="F14" s="529" t="s">
        <v>301</v>
      </c>
      <c r="G14" s="538" t="s">
        <v>413</v>
      </c>
      <c r="H14" s="532" t="s">
        <v>414</v>
      </c>
      <c r="I14" s="531" t="s">
        <v>303</v>
      </c>
      <c r="J14" s="531" t="s">
        <v>388</v>
      </c>
      <c r="K14" s="531" t="s">
        <v>415</v>
      </c>
      <c r="L14" s="531" t="s">
        <v>416</v>
      </c>
      <c r="M14" s="531" t="s">
        <v>417</v>
      </c>
      <c r="N14" s="531" t="s">
        <v>418</v>
      </c>
      <c r="O14" s="531" t="s">
        <v>408</v>
      </c>
      <c r="P14" s="531" t="s">
        <v>421</v>
      </c>
    </row>
    <row r="15" spans="1:16" s="300" customFormat="1" ht="20.100000000000001" customHeight="1"/>
    <row r="16" spans="1:16" ht="17.100000000000001" customHeight="1">
      <c r="A16" s="306"/>
      <c r="B16" s="307"/>
      <c r="C16" s="303"/>
      <c r="D16" s="303"/>
      <c r="E16" s="304"/>
      <c r="F16" s="305"/>
      <c r="G16" s="245"/>
      <c r="H16" s="246"/>
      <c r="I16" s="303"/>
      <c r="J16" s="303"/>
      <c r="K16" s="303"/>
      <c r="L16" s="303"/>
      <c r="M16" s="303"/>
      <c r="N16" s="303"/>
      <c r="O16" s="303"/>
      <c r="P16" s="303"/>
    </row>
    <row r="17" spans="1:16" s="205" customFormat="1" ht="17.100000000000001" customHeight="1">
      <c r="A17" s="212" t="s">
        <v>30</v>
      </c>
      <c r="B17" s="213"/>
      <c r="C17" s="214"/>
      <c r="D17" s="214"/>
      <c r="E17" s="214"/>
      <c r="F17" s="305"/>
      <c r="G17" s="245"/>
      <c r="H17" s="246"/>
      <c r="I17" s="303"/>
      <c r="J17" s="303"/>
      <c r="K17" s="303"/>
      <c r="L17" s="303"/>
      <c r="M17" s="303"/>
      <c r="N17" s="303"/>
      <c r="O17" s="303"/>
      <c r="P17" s="303"/>
    </row>
    <row r="18" spans="1:16" s="205" customFormat="1" ht="17.100000000000001" customHeight="1">
      <c r="A18" s="218"/>
      <c r="B18" s="245"/>
      <c r="C18" s="245"/>
      <c r="D18" s="245"/>
      <c r="E18" s="245"/>
      <c r="F18" s="245"/>
      <c r="G18" s="245"/>
      <c r="H18" s="246"/>
      <c r="I18" s="303"/>
      <c r="J18" s="303"/>
      <c r="K18" s="303"/>
      <c r="L18" s="303"/>
      <c r="M18" s="303"/>
      <c r="N18" s="303"/>
      <c r="O18" s="303"/>
      <c r="P18" s="303"/>
    </row>
    <row r="19" spans="1:16" s="205" customFormat="1" ht="17.100000000000001" customHeight="1">
      <c r="A19" s="219" t="s">
        <v>28</v>
      </c>
      <c r="B19" s="245"/>
      <c r="C19" s="245"/>
      <c r="D19" s="245"/>
      <c r="E19" s="245"/>
      <c r="F19" s="245"/>
      <c r="G19" s="245"/>
      <c r="H19" s="246"/>
      <c r="I19" s="303"/>
      <c r="J19" s="303"/>
      <c r="K19" s="303"/>
      <c r="L19" s="303"/>
      <c r="M19" s="303"/>
      <c r="N19" s="303"/>
      <c r="O19" s="303"/>
      <c r="P19" s="303"/>
    </row>
    <row r="20" spans="1:16" ht="17.100000000000001" customHeight="1">
      <c r="A20" s="306"/>
      <c r="B20" s="307"/>
      <c r="C20" s="303"/>
      <c r="D20" s="303"/>
      <c r="E20" s="304"/>
      <c r="F20" s="305"/>
      <c r="G20" s="245"/>
      <c r="H20" s="246"/>
      <c r="I20" s="303"/>
      <c r="J20" s="303"/>
      <c r="K20" s="303"/>
      <c r="L20" s="303"/>
      <c r="M20" s="303"/>
      <c r="N20" s="303"/>
      <c r="O20" s="303"/>
      <c r="P20" s="303"/>
    </row>
    <row r="21" spans="1:16" s="220" customFormat="1" ht="17.100000000000001" customHeight="1">
      <c r="A21" s="221" t="s">
        <v>217</v>
      </c>
      <c r="B21" s="222"/>
      <c r="G21" s="221"/>
      <c r="O21" s="221" t="s">
        <v>158</v>
      </c>
    </row>
    <row r="22" spans="1:16" s="220" customFormat="1" ht="17.100000000000001" customHeight="1">
      <c r="A22" s="221" t="s">
        <v>69</v>
      </c>
      <c r="B22" s="222"/>
      <c r="G22" s="221"/>
      <c r="O22" s="221" t="s">
        <v>159</v>
      </c>
    </row>
    <row r="23" spans="1:16" s="220" customFormat="1" ht="17.100000000000001" customHeight="1">
      <c r="A23" s="221" t="s">
        <v>45</v>
      </c>
      <c r="B23" s="222"/>
      <c r="F23" s="221"/>
      <c r="G23" s="221"/>
      <c r="O23" s="221" t="s">
        <v>163</v>
      </c>
    </row>
    <row r="24" spans="1:16" s="220" customFormat="1" ht="17.100000000000001" customHeight="1">
      <c r="A24" s="221" t="s">
        <v>19</v>
      </c>
      <c r="B24" s="222"/>
      <c r="F24" s="221"/>
      <c r="G24" s="221"/>
      <c r="O24" s="221" t="s">
        <v>70</v>
      </c>
    </row>
    <row r="25" spans="1:16" ht="17.100000000000001" customHeight="1">
      <c r="A25" s="308"/>
      <c r="B25" s="309"/>
      <c r="C25" s="310"/>
      <c r="D25" s="310"/>
      <c r="E25" s="310"/>
      <c r="F25" s="310"/>
      <c r="G25" s="310"/>
      <c r="H25" s="308"/>
      <c r="O25" s="207"/>
      <c r="P25" s="310"/>
    </row>
    <row r="26" spans="1:16" s="311" customFormat="1" ht="17.100000000000001" customHeight="1"/>
    <row r="27" spans="1:16" ht="17.100000000000001" customHeight="1">
      <c r="A27" s="224" t="s">
        <v>2</v>
      </c>
      <c r="B27" s="309"/>
      <c r="C27" s="310"/>
      <c r="D27" s="310"/>
      <c r="E27" s="310"/>
      <c r="F27" s="310"/>
      <c r="G27" s="310"/>
      <c r="H27" s="308"/>
      <c r="O27" s="207"/>
      <c r="P27" s="310"/>
    </row>
    <row r="28" spans="1:16" ht="17.100000000000001" customHeight="1">
      <c r="A28" s="228"/>
      <c r="B28" s="309"/>
      <c r="C28" s="310"/>
      <c r="D28" s="310"/>
      <c r="E28" s="310"/>
      <c r="F28" s="310"/>
      <c r="G28" s="310"/>
      <c r="H28" s="308"/>
      <c r="O28" s="207"/>
      <c r="P28" s="310"/>
    </row>
    <row r="29" spans="1:16" ht="17.100000000000001" customHeight="1">
      <c r="A29" s="228" t="s">
        <v>209</v>
      </c>
      <c r="B29" s="309"/>
      <c r="C29" s="310"/>
      <c r="D29" s="310"/>
      <c r="E29" s="310"/>
      <c r="F29" s="310"/>
      <c r="G29" s="310"/>
      <c r="H29" s="308"/>
      <c r="O29" s="207"/>
      <c r="P29" s="310"/>
    </row>
    <row r="30" spans="1:16" ht="17.100000000000001" customHeight="1">
      <c r="A30" s="252"/>
      <c r="B30" s="309"/>
      <c r="C30" s="310"/>
      <c r="D30" s="310"/>
      <c r="E30" s="310"/>
      <c r="F30" s="310"/>
      <c r="G30" s="310"/>
      <c r="H30" s="308"/>
      <c r="O30" s="207"/>
      <c r="P30" s="310"/>
    </row>
    <row r="31" spans="1:16" ht="17.100000000000001" customHeight="1">
      <c r="A31" s="230" t="s">
        <v>210</v>
      </c>
      <c r="B31" s="309"/>
      <c r="C31" s="310"/>
      <c r="D31" s="310"/>
      <c r="E31" s="310"/>
      <c r="F31" s="310"/>
      <c r="G31" s="310"/>
      <c r="H31" s="308"/>
      <c r="O31" s="207"/>
      <c r="P31" s="310"/>
    </row>
    <row r="32" spans="1:16" ht="18">
      <c r="A32" s="230" t="s">
        <v>211</v>
      </c>
      <c r="B32" s="309"/>
      <c r="C32" s="310"/>
      <c r="D32" s="310"/>
      <c r="E32" s="310"/>
      <c r="F32" s="310"/>
      <c r="G32" s="310"/>
      <c r="H32" s="308"/>
      <c r="O32" s="207"/>
      <c r="P32" s="310"/>
    </row>
    <row r="33" spans="1:16" ht="18">
      <c r="A33" s="230" t="s">
        <v>212</v>
      </c>
      <c r="B33" s="309"/>
      <c r="C33" s="310"/>
      <c r="D33" s="310"/>
      <c r="E33" s="310"/>
      <c r="F33" s="310"/>
      <c r="G33" s="310"/>
      <c r="H33" s="308"/>
      <c r="O33" s="207"/>
      <c r="P33" s="310"/>
    </row>
    <row r="34" spans="1:16">
      <c r="B34" s="313"/>
      <c r="C34" s="314"/>
      <c r="D34" s="314"/>
      <c r="E34" s="254"/>
      <c r="G34" s="315"/>
      <c r="O34" s="207"/>
      <c r="P34" s="207"/>
    </row>
    <row r="35" spans="1:16">
      <c r="B35" s="292"/>
      <c r="G35" s="315"/>
      <c r="O35" s="207"/>
      <c r="P35" s="207"/>
    </row>
  </sheetData>
  <customSheetViews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3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9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8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20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4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5"/>
    </customSheetView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A7:A10"/>
    <mergeCell ref="B7:B10"/>
    <mergeCell ref="C7:D7"/>
    <mergeCell ref="E7:F7"/>
    <mergeCell ref="G7:G10"/>
    <mergeCell ref="H7:H10"/>
    <mergeCell ref="I7:J7"/>
    <mergeCell ref="O7:P7"/>
    <mergeCell ref="K7:L7"/>
    <mergeCell ref="O5:P5"/>
  </mergeCells>
  <hyperlinks>
    <hyperlink ref="A5" display="BACK TO MENU" xr:uid="{00000000-0004-0000-0800-000000000000}"/>
  </hyperlinks>
  <pageMargins left="0.7" right="0.7" top="0.75" bottom="0.75" header="0.3" footer="0.3"/>
  <pageSetup scale="45" orientation="portrait" horizontalDpi="200" verticalDpi="200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MENU </vt:lpstr>
      <vt:lpstr>LGB DIRECT (SEA)</vt:lpstr>
      <vt:lpstr>LGB DIRECT (AAC)</vt:lpstr>
      <vt:lpstr>LAS -OAK DIRECT (SEA2)</vt:lpstr>
      <vt:lpstr>USEC DIRECT (AWES) </vt:lpstr>
      <vt:lpstr>USEC DIRECT (AWE5)</vt:lpstr>
      <vt:lpstr>USEC VIA SHA (AWE4)</vt:lpstr>
      <vt:lpstr>BOSTON VIA SHA (AWE1)</vt:lpstr>
      <vt:lpstr>USEC VIA SHA (AWE2)</vt:lpstr>
      <vt:lpstr>BALTIMORE VIA HKG (AWE3)</vt:lpstr>
      <vt:lpstr>USEC DIRECT (AWE6) </vt:lpstr>
      <vt:lpstr>USEC VIA SHA (AWE7)</vt:lpstr>
      <vt:lpstr>CANADA TS (CPNW)</vt:lpstr>
      <vt:lpstr>SEA-VAN VIA HKG (OPNW)</vt:lpstr>
      <vt:lpstr>SEA-VAN VIA SHA (MPNW)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(AAC)'!Print_Area</vt:lpstr>
      <vt:lpstr>'LGB DIRECT (SEA)'!Print_Area</vt:lpstr>
      <vt:lpstr>'SEA-VAN VIA HKG (OPNW)'!Print_Area</vt:lpstr>
      <vt:lpstr>'USEC DIRECT (AWE6) '!Print_Area</vt:lpstr>
      <vt:lpstr>'USEC VIA SHA (AWE4)'!Print_Area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Pham My Linh (VN)</cp:lastModifiedBy>
  <cp:lastPrinted>2019-11-29T09:09:26Z</cp:lastPrinted>
  <dcterms:created xsi:type="dcterms:W3CDTF">1999-08-17T08:14:37Z</dcterms:created>
  <dcterms:modified xsi:type="dcterms:W3CDTF">2023-05-24T01:55:43Z</dcterms:modified>
</cp:coreProperties>
</file>